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Ữ LIỆU THU 2025\XÃ TU MƠ RÔNG (mới)\VBTM UB XÃ\điều chỉnh NQ về chỉ tiêu KTXH\1. Trình HĐ\"/>
    </mc:Choice>
  </mc:AlternateContent>
  <xr:revisionPtr revIDLastSave="0" documentId="13_ncr:1_{9A2A5FD0-1064-41AF-91DC-652D365A713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2" state="veryHidden" r:id="rId1"/>
    <sheet name="PL chi tiết" sheetId="19" r:id="rId2"/>
  </sheets>
  <definedNames>
    <definedName name="_xlnm.Print_Area" localSheetId="1">'PL chi tiết'!$A$1:$I$83</definedName>
    <definedName name="_xlnm.Print_Titles" localSheetId="1">'PL chi tiết'!$5:$6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9" l="1"/>
  <c r="G10" i="19"/>
  <c r="G9" i="19" s="1"/>
  <c r="H35" i="19"/>
  <c r="H27" i="19"/>
  <c r="H15" i="19"/>
  <c r="F11" i="19" l="1"/>
  <c r="H11" i="19"/>
  <c r="F10" i="19"/>
  <c r="H10" i="19"/>
  <c r="E11" i="19"/>
  <c r="D11" i="19"/>
  <c r="E10" i="19"/>
  <c r="D10" i="19"/>
  <c r="D9" i="19" l="1"/>
  <c r="H9" i="19"/>
  <c r="F9" i="19"/>
  <c r="E9" i="19" l="1"/>
</calcChain>
</file>

<file path=xl/sharedStrings.xml><?xml version="1.0" encoding="utf-8"?>
<sst xmlns="http://schemas.openxmlformats.org/spreadsheetml/2006/main" count="160" uniqueCount="92">
  <si>
    <t>TT</t>
  </si>
  <si>
    <t xml:space="preserve">CHỈ TIÊU CHỦ YẾU
</t>
  </si>
  <si>
    <t>Đơn vị
tính</t>
  </si>
  <si>
    <t>Ghi chú</t>
  </si>
  <si>
    <t>A</t>
  </si>
  <si>
    <t>CHỈ TIÊU KINH TẾ CHỦ YẾU</t>
  </si>
  <si>
    <t>Nông nghiệp</t>
  </si>
  <si>
    <t xml:space="preserve"> - Sản lượng lương thực cây có hạt</t>
  </si>
  <si>
    <t>Tấn</t>
  </si>
  <si>
    <t xml:space="preserve">                   + Ngô</t>
  </si>
  <si>
    <t xml:space="preserve"> - Một số cây trồng chủ yếu</t>
  </si>
  <si>
    <t xml:space="preserve"> + Lúa: Diện tích</t>
  </si>
  <si>
    <t>Ha</t>
  </si>
  <si>
    <t xml:space="preserve">            Năng suất</t>
  </si>
  <si>
    <t>Tạ/ha</t>
  </si>
  <si>
    <t xml:space="preserve">            Sản lượng</t>
  </si>
  <si>
    <t xml:space="preserve"> + Ngô: Diện tích</t>
  </si>
  <si>
    <t xml:space="preserve">             Năng suất</t>
  </si>
  <si>
    <t xml:space="preserve">             Sản lượng</t>
  </si>
  <si>
    <t xml:space="preserve"> + Đậu: Diện tích</t>
  </si>
  <si>
    <t xml:space="preserve"> + Rau: Diện tích</t>
  </si>
  <si>
    <t xml:space="preserve"> - Đàn gia súc:</t>
  </si>
  <si>
    <t xml:space="preserve"> + Đàn trâu</t>
  </si>
  <si>
    <t>Con</t>
  </si>
  <si>
    <t xml:space="preserve"> + Đàn bò</t>
  </si>
  <si>
    <t xml:space="preserve">    Tỷ trọng bò lai</t>
  </si>
  <si>
    <t>%</t>
  </si>
  <si>
    <t xml:space="preserve"> + Sản lượng thịt hơi xuất chuồng</t>
  </si>
  <si>
    <t>Lâm nghiệp</t>
  </si>
  <si>
    <t xml:space="preserve"> - Diện tích rừng trong Quy hoạch 3 loại rừng</t>
  </si>
  <si>
    <t>"</t>
  </si>
  <si>
    <t>Thuỷ sản</t>
  </si>
  <si>
    <t xml:space="preserve"> - Sản lượng thuỷ sản đánh bắt</t>
  </si>
  <si>
    <t xml:space="preserve"> - Sản lượng thuỷ sản nuôi trồng</t>
  </si>
  <si>
    <t xml:space="preserve"> - Diện tích nuôi trồng</t>
  </si>
  <si>
    <t>Thủy lợi</t>
  </si>
  <si>
    <t xml:space="preserve"> - Tổng diện tích được tưới</t>
  </si>
  <si>
    <t xml:space="preserve">   Trong đó: Tưới bằng công trình kiên cố</t>
  </si>
  <si>
    <t>B</t>
  </si>
  <si>
    <t>VĂN HÓA - XÃ HỘI - MÔI TRƯỜNG</t>
  </si>
  <si>
    <t>I</t>
  </si>
  <si>
    <t>Giáo dục và đào tạo</t>
  </si>
  <si>
    <t xml:space="preserve"> Giáo dục mầm non công lập</t>
  </si>
  <si>
    <t>Cháu</t>
  </si>
  <si>
    <t xml:space="preserve"> Giáo dục phổ thông công lập</t>
  </si>
  <si>
    <t xml:space="preserve"> - Tiểu học</t>
  </si>
  <si>
    <t>Học sinh</t>
  </si>
  <si>
    <t xml:space="preserve"> - Trung học cơ sở</t>
  </si>
  <si>
    <t>II</t>
  </si>
  <si>
    <t>Y tế</t>
  </si>
  <si>
    <t>Dân số trung bình</t>
  </si>
  <si>
    <t>Người</t>
  </si>
  <si>
    <t>Tỷ lệ giảm sinh</t>
  </si>
  <si>
    <t>Tổng số giường bệnh</t>
  </si>
  <si>
    <t>Giường</t>
  </si>
  <si>
    <t>Lao động, việc làm, giảm nghèo</t>
  </si>
  <si>
    <t>Tổng số hộ</t>
  </si>
  <si>
    <t>Hộ</t>
  </si>
  <si>
    <t>Số hộ nghèo</t>
  </si>
  <si>
    <t>Số hộ nghèo giảm trong năm</t>
  </si>
  <si>
    <t>Tỷ lệ hộ nghèo theo chuẩn mới Quốc gia</t>
  </si>
  <si>
    <t>- Trồng mới rừng tập trung</t>
  </si>
  <si>
    <t>Trong đó: + Trồng rừng phòng hộ</t>
  </si>
  <si>
    <t xml:space="preserve">               + Trồng rừng sản xuất</t>
  </si>
  <si>
    <t>KẾ HOẠCH NĂM 2025</t>
  </si>
  <si>
    <t>Kế hoạch năm 2025</t>
  </si>
  <si>
    <t xml:space="preserve"> + Lạc:  Diện tích</t>
  </si>
  <si>
    <t xml:space="preserve"> + Sắn: Diện tích</t>
  </si>
  <si>
    <t xml:space="preserve"> + Mía: Diện tích</t>
  </si>
  <si>
    <t xml:space="preserve"> - Cây lâu năm</t>
  </si>
  <si>
    <t xml:space="preserve">  + Cây ăn quả các loại</t>
  </si>
  <si>
    <t xml:space="preserve">  + Cây Mắc ca</t>
  </si>
  <si>
    <t xml:space="preserve">  - Cây công nghiệp</t>
  </si>
  <si>
    <t xml:space="preserve">    + Cao su</t>
  </si>
  <si>
    <t xml:space="preserve"> + Đàn lợn</t>
  </si>
  <si>
    <t>Trong đó trồng mới</t>
  </si>
  <si>
    <t>Thực hiện năm 2024</t>
  </si>
  <si>
    <t>Xã Tu Mơ Rông, tỉnh Quảng Ngãi</t>
  </si>
  <si>
    <t xml:space="preserve">    Cà phê xứ lạnh</t>
  </si>
  <si>
    <t xml:space="preserve">    + Cây Cà phê </t>
  </si>
  <si>
    <r>
      <t xml:space="preserve">  Trong đó: +</t>
    </r>
    <r>
      <rPr>
        <sz val="11"/>
        <rFont val="Times New Roman"/>
        <family val="1"/>
      </rPr>
      <t xml:space="preserve"> Rừng phòng hộ</t>
    </r>
  </si>
  <si>
    <r>
      <t xml:space="preserve">                 </t>
    </r>
    <r>
      <rPr>
        <sz val="11"/>
        <rFont val="Times New Roman"/>
        <family val="1"/>
      </rPr>
      <t>+ Rừng sản xuất</t>
    </r>
  </si>
  <si>
    <t>Ước thực hiện đến ngày 31/12/2025</t>
  </si>
  <si>
    <t xml:space="preserve">Thực hiện </t>
  </si>
  <si>
    <t xml:space="preserve"> Theo Quyết định số 80/QĐ-UBND Ngày 16/09/2025 của UBND tỉnh Quảng Ngãi</t>
  </si>
  <si>
    <t>Nghị Quyết Số 11/NQ-HĐND Ngày 18/07/2025 của HĐND Xã Tu Mơ Rông</t>
  </si>
  <si>
    <t>Kế hoạch năm 2025 điều chỉnh theo Nghị quyết Này</t>
  </si>
  <si>
    <r>
      <t xml:space="preserve"> </t>
    </r>
    <r>
      <rPr>
        <i/>
        <sz val="11"/>
        <color rgb="FFFF0000"/>
        <rFont val="Times New Roman"/>
        <family val="1"/>
      </rPr>
      <t xml:space="preserve"> Trong đó:</t>
    </r>
    <r>
      <rPr>
        <sz val="11"/>
        <color rgb="FFFF0000"/>
        <rFont val="Times New Roman"/>
        <family val="1"/>
      </rPr>
      <t xml:space="preserve">  + Lúa</t>
    </r>
  </si>
  <si>
    <r>
      <t xml:space="preserve">   </t>
    </r>
    <r>
      <rPr>
        <i/>
        <sz val="11"/>
        <color rgb="FFFF0000"/>
        <rFont val="Times New Roman"/>
        <family val="1"/>
      </rPr>
      <t>Trong đó</t>
    </r>
    <r>
      <rPr>
        <sz val="11"/>
        <color rgb="FFFF0000"/>
        <rFont val="Times New Roman"/>
        <family val="1"/>
      </rPr>
      <t>: Tôm nuôi</t>
    </r>
  </si>
  <si>
    <r>
      <t xml:space="preserve">   </t>
    </r>
    <r>
      <rPr>
        <i/>
        <sz val="11"/>
        <color rgb="FFFF0000"/>
        <rFont val="Times New Roman"/>
        <family val="1"/>
      </rPr>
      <t>Trong đó</t>
    </r>
    <r>
      <rPr>
        <sz val="11"/>
        <color rgb="FFFF0000"/>
        <rFont val="Times New Roman"/>
        <family val="1"/>
      </rPr>
      <t>: Nuôi tôm</t>
    </r>
  </si>
  <si>
    <t>-</t>
  </si>
  <si>
    <t>(Kèm theo Nghị quyết số        /NQ-HĐND, ngày    tháng 10 năm 2025 của Hội đồng nhân dân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</si>
</sst>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#,##0.00;[Red]#,##0.00"/>
    <numFmt numFmtId="167" formatCode="_(* #,##0.000_);_(* \(#,##0.000\);_(* &quot;-&quot;??_);_(@_)"/>
    <numFmt numFmtId="168" formatCode="_-* #,##0.00\ _€_-;\-* #,##0.00\ _€_-;_-* &quot;-&quot;??\ _€_-;_-@_-"/>
    <numFmt numFmtId="169" formatCode="_-* #,##0.00\ _D_i_n_._-;\-* #,##0.00\ _D_i_n_._-;_-* &quot;-&quot;??\ _D_i_n_._-;_-@_-"/>
    <numFmt numFmtId="170" formatCode="_([$€-2]* #,##0.00_);_([$€-2]* \(#,##0.00\);_([$€-2]* &quot;-&quot;??_)"/>
    <numFmt numFmtId="171" formatCode="#,##0.0"/>
  </numFmts>
  <fonts count="35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indexed="8"/>
      <name val="Arial"/>
      <family val="2"/>
    </font>
    <font>
      <sz val="13"/>
      <color indexed="8"/>
      <name val="Times New Roman"/>
      <family val="2"/>
    </font>
    <font>
      <sz val="11"/>
      <color rgb="FF0000CC"/>
      <name val="Times New Roman"/>
      <family val="1"/>
    </font>
    <font>
      <sz val="11"/>
      <color rgb="FFFF0000"/>
      <name val="Times New Roman"/>
      <family val="1"/>
    </font>
    <font>
      <b/>
      <sz val="11"/>
      <color rgb="FF0000CC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7" fontId="13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5" fillId="0" borderId="0"/>
    <xf numFmtId="0" fontId="20" fillId="0" borderId="0"/>
    <xf numFmtId="0" fontId="7" fillId="0" borderId="0"/>
    <xf numFmtId="0" fontId="18" fillId="0" borderId="0"/>
    <xf numFmtId="0" fontId="1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170" fontId="1" fillId="0" borderId="0"/>
    <xf numFmtId="0" fontId="1" fillId="0" borderId="0"/>
    <xf numFmtId="0" fontId="21" fillId="0" borderId="0"/>
    <xf numFmtId="170" fontId="15" fillId="0" borderId="0"/>
    <xf numFmtId="0" fontId="15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>
      <alignment vertical="top"/>
    </xf>
    <xf numFmtId="170" fontId="16" fillId="0" borderId="0"/>
    <xf numFmtId="0" fontId="16" fillId="0" borderId="0"/>
    <xf numFmtId="0" fontId="1" fillId="0" borderId="0"/>
    <xf numFmtId="0" fontId="23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4" fillId="0" borderId="0"/>
    <xf numFmtId="0" fontId="16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1" fillId="0" borderId="0"/>
    <xf numFmtId="170" fontId="1" fillId="0" borderId="0"/>
    <xf numFmtId="170" fontId="1" fillId="0" borderId="0"/>
    <xf numFmtId="170" fontId="15" fillId="0" borderId="0"/>
    <xf numFmtId="170" fontId="20" fillId="0" borderId="0"/>
    <xf numFmtId="170" fontId="7" fillId="0" borderId="0"/>
    <xf numFmtId="170" fontId="18" fillId="0" borderId="0"/>
    <xf numFmtId="170" fontId="1" fillId="0" borderId="0"/>
    <xf numFmtId="170" fontId="7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1" fillId="0" borderId="0"/>
    <xf numFmtId="170" fontId="1" fillId="0" borderId="0"/>
    <xf numFmtId="170" fontId="15" fillId="0" borderId="0"/>
    <xf numFmtId="170" fontId="1" fillId="0" borderId="0"/>
    <xf numFmtId="170" fontId="15" fillId="0" borderId="0"/>
    <xf numFmtId="170" fontId="1" fillId="0" borderId="0"/>
    <xf numFmtId="170" fontId="1" fillId="0" borderId="0"/>
    <xf numFmtId="170" fontId="15" fillId="0" borderId="0"/>
    <xf numFmtId="170" fontId="1" fillId="0" borderId="0"/>
    <xf numFmtId="170" fontId="1" fillId="0" borderId="0"/>
    <xf numFmtId="170" fontId="21" fillId="0" borderId="0"/>
    <xf numFmtId="170" fontId="1" fillId="0" borderId="0"/>
    <xf numFmtId="170" fontId="15" fillId="0" borderId="0"/>
    <xf numFmtId="170" fontId="1" fillId="0" borderId="0"/>
    <xf numFmtId="170" fontId="7" fillId="0" borderId="0"/>
    <xf numFmtId="170" fontId="7" fillId="0" borderId="0"/>
    <xf numFmtId="170" fontId="7" fillId="0" borderId="0"/>
    <xf numFmtId="170" fontId="20" fillId="0" borderId="0"/>
    <xf numFmtId="170" fontId="1" fillId="0" borderId="0"/>
    <xf numFmtId="170" fontId="1" fillId="0" borderId="0"/>
    <xf numFmtId="170" fontId="1" fillId="0" borderId="0"/>
    <xf numFmtId="170" fontId="17" fillId="0" borderId="0">
      <alignment vertical="top"/>
    </xf>
    <xf numFmtId="170" fontId="1" fillId="0" borderId="0"/>
    <xf numFmtId="170" fontId="16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</cellStyleXfs>
  <cellXfs count="129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4" fontId="4" fillId="0" borderId="1" xfId="2" applyNumberFormat="1" applyFont="1" applyBorder="1" applyAlignment="1">
      <alignment vertical="top" wrapText="1"/>
    </xf>
    <xf numFmtId="4" fontId="8" fillId="0" borderId="1" xfId="0" applyNumberFormat="1" applyFont="1" applyBorder="1"/>
    <xf numFmtId="4" fontId="26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4" fontId="25" fillId="0" borderId="1" xfId="1" applyNumberFormat="1" applyFont="1" applyFill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4" fontId="25" fillId="2" borderId="1" xfId="1" applyNumberFormat="1" applyFont="1" applyFill="1" applyBorder="1" applyAlignment="1">
      <alignment vertical="center"/>
    </xf>
    <xf numFmtId="4" fontId="28" fillId="2" borderId="1" xfId="1" applyNumberFormat="1" applyFont="1" applyFill="1" applyBorder="1" applyAlignment="1">
      <alignment vertical="center"/>
    </xf>
    <xf numFmtId="4" fontId="25" fillId="2" borderId="1" xfId="1" applyNumberFormat="1" applyFont="1" applyFill="1" applyBorder="1" applyAlignment="1">
      <alignment horizontal="right" vertical="center"/>
    </xf>
    <xf numFmtId="4" fontId="25" fillId="0" borderId="1" xfId="1" applyNumberFormat="1" applyFont="1" applyBorder="1" applyAlignment="1">
      <alignment horizontal="right" vertical="center"/>
    </xf>
    <xf numFmtId="0" fontId="28" fillId="0" borderId="1" xfId="3" applyFont="1" applyBorder="1" applyAlignment="1">
      <alignment vertical="top" wrapText="1"/>
    </xf>
    <xf numFmtId="0" fontId="25" fillId="0" borderId="1" xfId="3" applyFont="1" applyBorder="1" applyAlignment="1">
      <alignment horizontal="center" vertical="top" wrapText="1"/>
    </xf>
    <xf numFmtId="0" fontId="25" fillId="0" borderId="1" xfId="3" applyFont="1" applyBorder="1" applyAlignment="1">
      <alignment vertical="top" wrapText="1"/>
    </xf>
    <xf numFmtId="0" fontId="30" fillId="0" borderId="1" xfId="3" applyFont="1" applyBorder="1" applyAlignment="1">
      <alignment vertical="top" wrapText="1"/>
    </xf>
    <xf numFmtId="4" fontId="25" fillId="0" borderId="1" xfId="1" applyNumberFormat="1" applyFont="1" applyFill="1" applyBorder="1" applyAlignment="1">
      <alignment horizontal="right" vertical="center"/>
    </xf>
    <xf numFmtId="4" fontId="28" fillId="0" borderId="1" xfId="1" applyNumberFormat="1" applyFont="1" applyFill="1" applyBorder="1" applyAlignment="1">
      <alignment horizontal="right" vertical="center"/>
    </xf>
    <xf numFmtId="4" fontId="25" fillId="0" borderId="1" xfId="4" applyNumberFormat="1" applyFont="1" applyFill="1" applyBorder="1" applyAlignment="1">
      <alignment horizontal="right" vertical="center" wrapText="1"/>
    </xf>
    <xf numFmtId="4" fontId="25" fillId="2" borderId="1" xfId="4" applyNumberFormat="1" applyFont="1" applyFill="1" applyBorder="1" applyAlignment="1">
      <alignment horizontal="right" vertical="center" wrapText="1"/>
    </xf>
    <xf numFmtId="4" fontId="28" fillId="2" borderId="1" xfId="4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4" fontId="27" fillId="0" borderId="1" xfId="1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26" fillId="0" borderId="1" xfId="1" applyNumberFormat="1" applyFont="1" applyFill="1" applyBorder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5" fillId="0" borderId="1" xfId="0" quotePrefix="1" applyFont="1" applyBorder="1" applyAlignment="1">
      <alignment vertical="center" wrapText="1"/>
    </xf>
    <xf numFmtId="4" fontId="28" fillId="2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" fontId="26" fillId="2" borderId="1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4" fontId="26" fillId="2" borderId="1" xfId="1" applyNumberFormat="1" applyFont="1" applyFill="1" applyBorder="1"/>
    <xf numFmtId="0" fontId="32" fillId="0" borderId="1" xfId="0" applyFont="1" applyBorder="1" applyAlignment="1">
      <alignment vertical="center" wrapText="1"/>
    </xf>
    <xf numFmtId="4" fontId="32" fillId="0" borderId="1" xfId="1" applyNumberFormat="1" applyFont="1" applyFill="1" applyBorder="1" applyAlignment="1">
      <alignment horizontal="righ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vertical="center"/>
    </xf>
    <xf numFmtId="0" fontId="8" fillId="0" borderId="1" xfId="2" applyFont="1" applyBorder="1" applyAlignment="1">
      <alignment vertical="center" wrapText="1"/>
    </xf>
    <xf numFmtId="4" fontId="26" fillId="2" borderId="1" xfId="1" applyNumberFormat="1" applyFont="1" applyFill="1" applyBorder="1" applyAlignment="1">
      <alignment horizontal="right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justify" vertical="top" wrapText="1"/>
    </xf>
    <xf numFmtId="0" fontId="25" fillId="0" borderId="1" xfId="0" applyFont="1" applyBorder="1" applyAlignment="1">
      <alignment horizontal="center" vertical="top" wrapText="1"/>
    </xf>
    <xf numFmtId="3" fontId="28" fillId="2" borderId="1" xfId="1" applyNumberFormat="1" applyFont="1" applyFill="1" applyBorder="1" applyAlignment="1">
      <alignment horizontal="right" vertical="center"/>
    </xf>
    <xf numFmtId="3" fontId="28" fillId="0" borderId="1" xfId="1" applyNumberFormat="1" applyFont="1" applyFill="1" applyBorder="1" applyAlignment="1">
      <alignment horizontal="right" vertical="center"/>
    </xf>
    <xf numFmtId="3" fontId="28" fillId="2" borderId="1" xfId="1" applyNumberFormat="1" applyFont="1" applyFill="1" applyBorder="1" applyAlignment="1">
      <alignment vertical="center"/>
    </xf>
    <xf numFmtId="9" fontId="8" fillId="0" borderId="1" xfId="0" quotePrefix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9" fontId="11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3" fontId="8" fillId="0" borderId="1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top" wrapText="1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171" fontId="27" fillId="0" borderId="1" xfId="1" applyNumberFormat="1" applyFont="1" applyFill="1" applyBorder="1" applyAlignment="1">
      <alignment horizontal="right" vertical="center"/>
    </xf>
    <xf numFmtId="171" fontId="8" fillId="2" borderId="1" xfId="1" applyNumberFormat="1" applyFont="1" applyFill="1" applyBorder="1" applyAlignment="1">
      <alignment horizontal="right" vertical="center"/>
    </xf>
    <xf numFmtId="171" fontId="27" fillId="0" borderId="1" xfId="1" applyNumberFormat="1" applyFont="1" applyFill="1" applyBorder="1"/>
    <xf numFmtId="171" fontId="8" fillId="2" borderId="1" xfId="1" applyNumberFormat="1" applyFont="1" applyFill="1" applyBorder="1"/>
    <xf numFmtId="171" fontId="32" fillId="0" borderId="1" xfId="1" applyNumberFormat="1" applyFont="1" applyFill="1" applyBorder="1" applyAlignment="1">
      <alignment horizontal="right" vertical="center"/>
    </xf>
    <xf numFmtId="171" fontId="30" fillId="0" borderId="1" xfId="1" applyNumberFormat="1" applyFont="1" applyFill="1" applyBorder="1" applyAlignment="1">
      <alignment horizontal="right" vertical="center"/>
    </xf>
    <xf numFmtId="171" fontId="25" fillId="0" borderId="1" xfId="1" applyNumberFormat="1" applyFont="1" applyFill="1" applyBorder="1" applyAlignment="1">
      <alignment horizontal="right" vertical="center"/>
    </xf>
    <xf numFmtId="171" fontId="25" fillId="0" borderId="1" xfId="1" applyNumberFormat="1" applyFont="1" applyFill="1" applyBorder="1" applyAlignment="1">
      <alignment vertical="center"/>
    </xf>
    <xf numFmtId="171" fontId="25" fillId="2" borderId="1" xfId="1" applyNumberFormat="1" applyFont="1" applyFill="1" applyBorder="1" applyAlignment="1">
      <alignment vertical="center"/>
    </xf>
    <xf numFmtId="171" fontId="25" fillId="2" borderId="1" xfId="1" applyNumberFormat="1" applyFont="1" applyFill="1" applyBorder="1" applyAlignment="1">
      <alignment horizontal="right" vertical="center"/>
    </xf>
    <xf numFmtId="171" fontId="27" fillId="0" borderId="1" xfId="1" applyNumberFormat="1" applyFont="1" applyFill="1" applyBorder="1" applyAlignment="1">
      <alignment vertical="center"/>
    </xf>
    <xf numFmtId="171" fontId="8" fillId="2" borderId="1" xfId="1" applyNumberFormat="1" applyFont="1" applyFill="1" applyBorder="1" applyAlignment="1">
      <alignment vertical="center"/>
    </xf>
    <xf numFmtId="171" fontId="8" fillId="0" borderId="1" xfId="1" applyNumberFormat="1" applyFont="1" applyFill="1" applyBorder="1" applyAlignment="1">
      <alignment vertical="center"/>
    </xf>
    <xf numFmtId="171" fontId="27" fillId="0" borderId="1" xfId="1" applyNumberFormat="1" applyFont="1" applyBorder="1" applyAlignment="1">
      <alignment horizontal="right" wrapText="1"/>
    </xf>
    <xf numFmtId="171" fontId="8" fillId="2" borderId="1" xfId="1" applyNumberFormat="1" applyFont="1" applyFill="1" applyBorder="1" applyAlignment="1">
      <alignment horizontal="right" wrapText="1"/>
    </xf>
    <xf numFmtId="171" fontId="25" fillId="0" borderId="1" xfId="0" applyNumberFormat="1" applyFont="1" applyBorder="1" applyAlignment="1">
      <alignment horizontal="right" vertical="center"/>
    </xf>
    <xf numFmtId="171" fontId="25" fillId="2" borderId="1" xfId="0" applyNumberFormat="1" applyFont="1" applyFill="1" applyBorder="1" applyAlignment="1">
      <alignment horizontal="right" vertical="center"/>
    </xf>
    <xf numFmtId="171" fontId="28" fillId="0" borderId="1" xfId="0" applyNumberFormat="1" applyFont="1" applyBorder="1" applyAlignment="1">
      <alignment horizontal="right" vertical="center"/>
    </xf>
    <xf numFmtId="171" fontId="11" fillId="0" borderId="1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2" fillId="0" borderId="0" xfId="1" applyFont="1" applyFill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57">
    <cellStyle name="Comma" xfId="1" builtinId="3"/>
    <cellStyle name="Comma [0] 11" xfId="6" xr:uid="{00000000-0005-0000-0000-000001000000}"/>
    <cellStyle name="Comma [0] 11 2" xfId="7" xr:uid="{00000000-0005-0000-0000-000002000000}"/>
    <cellStyle name="Comma [0] 4" xfId="8" xr:uid="{00000000-0005-0000-0000-000003000000}"/>
    <cellStyle name="Comma 10" xfId="9" xr:uid="{00000000-0005-0000-0000-000004000000}"/>
    <cellStyle name="Comma 10 2" xfId="10" xr:uid="{00000000-0005-0000-0000-000005000000}"/>
    <cellStyle name="Comma 11" xfId="11" xr:uid="{00000000-0005-0000-0000-000006000000}"/>
    <cellStyle name="Comma 11 14" xfId="12" xr:uid="{00000000-0005-0000-0000-000007000000}"/>
    <cellStyle name="Comma 11 15" xfId="13" xr:uid="{00000000-0005-0000-0000-000008000000}"/>
    <cellStyle name="Comma 12" xfId="14" xr:uid="{00000000-0005-0000-0000-000009000000}"/>
    <cellStyle name="Comma 2" xfId="15" xr:uid="{00000000-0005-0000-0000-00000A000000}"/>
    <cellStyle name="Comma 2 2" xfId="16" xr:uid="{00000000-0005-0000-0000-00000B000000}"/>
    <cellStyle name="Comma 2 23" xfId="17" xr:uid="{00000000-0005-0000-0000-00000C000000}"/>
    <cellStyle name="Comma 2 27" xfId="18" xr:uid="{00000000-0005-0000-0000-00000D000000}"/>
    <cellStyle name="Comma 2 31" xfId="19" xr:uid="{00000000-0005-0000-0000-00000E000000}"/>
    <cellStyle name="Comma 22" xfId="20" xr:uid="{00000000-0005-0000-0000-00000F000000}"/>
    <cellStyle name="Comma 3" xfId="21" xr:uid="{00000000-0005-0000-0000-000010000000}"/>
    <cellStyle name="Comma 3 2" xfId="22" xr:uid="{00000000-0005-0000-0000-000011000000}"/>
    <cellStyle name="Comma 35" xfId="23" xr:uid="{00000000-0005-0000-0000-000012000000}"/>
    <cellStyle name="Comma 4" xfId="24" xr:uid="{00000000-0005-0000-0000-000013000000}"/>
    <cellStyle name="Comma 4 2" xfId="25" xr:uid="{00000000-0005-0000-0000-000014000000}"/>
    <cellStyle name="Comma 4 79 2" xfId="26" xr:uid="{00000000-0005-0000-0000-000015000000}"/>
    <cellStyle name="Comma 41 2" xfId="27" xr:uid="{00000000-0005-0000-0000-000016000000}"/>
    <cellStyle name="Comma 46" xfId="28" xr:uid="{00000000-0005-0000-0000-000017000000}"/>
    <cellStyle name="Comma 5" xfId="29" xr:uid="{00000000-0005-0000-0000-000018000000}"/>
    <cellStyle name="Comma 6" xfId="30" xr:uid="{00000000-0005-0000-0000-000019000000}"/>
    <cellStyle name="Comma 7" xfId="31" xr:uid="{00000000-0005-0000-0000-00001A000000}"/>
    <cellStyle name="Comma 88" xfId="32" xr:uid="{00000000-0005-0000-0000-00001B000000}"/>
    <cellStyle name="Comma 9" xfId="33" xr:uid="{00000000-0005-0000-0000-00001C000000}"/>
    <cellStyle name="Comma_thuy loi 2016" xfId="4" xr:uid="{00000000-0005-0000-0000-00001D000000}"/>
    <cellStyle name="Normal" xfId="0" builtinId="0"/>
    <cellStyle name="Normal 10" xfId="80" xr:uid="{00000000-0005-0000-0000-00001F000000}"/>
    <cellStyle name="Normal 10 6 10" xfId="34" xr:uid="{00000000-0005-0000-0000-000020000000}"/>
    <cellStyle name="Normal 10 6 10 2" xfId="94" xr:uid="{00000000-0005-0000-0000-000021000000}"/>
    <cellStyle name="Normal 11" xfId="147" xr:uid="{00000000-0005-0000-0000-000022000000}"/>
    <cellStyle name="Normal 113 4" xfId="35" xr:uid="{00000000-0005-0000-0000-000023000000}"/>
    <cellStyle name="Normal 113 4 2" xfId="95" xr:uid="{00000000-0005-0000-0000-000024000000}"/>
    <cellStyle name="Normal 113 4_26.Đăk Long" xfId="89" xr:uid="{00000000-0005-0000-0000-000025000000}"/>
    <cellStyle name="Normal 12" xfId="125" xr:uid="{00000000-0005-0000-0000-000026000000}"/>
    <cellStyle name="Normal 129" xfId="36" xr:uid="{00000000-0005-0000-0000-000027000000}"/>
    <cellStyle name="Normal 129 2" xfId="96" xr:uid="{00000000-0005-0000-0000-000028000000}"/>
    <cellStyle name="Normal 13" xfId="135" xr:uid="{00000000-0005-0000-0000-000029000000}"/>
    <cellStyle name="Normal 14" xfId="77" xr:uid="{00000000-0005-0000-0000-00002A000000}"/>
    <cellStyle name="Normal 15" xfId="37" xr:uid="{00000000-0005-0000-0000-00002B000000}"/>
    <cellStyle name="Normal 15 2" xfId="97" xr:uid="{00000000-0005-0000-0000-00002C000000}"/>
    <cellStyle name="Normal 159" xfId="38" xr:uid="{00000000-0005-0000-0000-00002D000000}"/>
    <cellStyle name="Normal 159 2" xfId="98" xr:uid="{00000000-0005-0000-0000-00002E000000}"/>
    <cellStyle name="Normal 16" xfId="145" xr:uid="{00000000-0005-0000-0000-00002F000000}"/>
    <cellStyle name="Normal 17" xfId="39" xr:uid="{00000000-0005-0000-0000-000030000000}"/>
    <cellStyle name="Normal 17 2" xfId="99" xr:uid="{00000000-0005-0000-0000-000031000000}"/>
    <cellStyle name="Normal 171 2" xfId="40" xr:uid="{00000000-0005-0000-0000-000032000000}"/>
    <cellStyle name="Normal 171 2 2" xfId="100" xr:uid="{00000000-0005-0000-0000-000033000000}"/>
    <cellStyle name="Normal 171 2_26.Đăk Long" xfId="88" xr:uid="{00000000-0005-0000-0000-000034000000}"/>
    <cellStyle name="Normal 177 2" xfId="41" xr:uid="{00000000-0005-0000-0000-000035000000}"/>
    <cellStyle name="Normal 177 2 2" xfId="101" xr:uid="{00000000-0005-0000-0000-000036000000}"/>
    <cellStyle name="Normal 177 2_26.Đăk Long" xfId="87" xr:uid="{00000000-0005-0000-0000-000037000000}"/>
    <cellStyle name="Normal 18" xfId="117" xr:uid="{00000000-0005-0000-0000-000038000000}"/>
    <cellStyle name="Normal 181 2" xfId="42" xr:uid="{00000000-0005-0000-0000-000039000000}"/>
    <cellStyle name="Normal 181 2 2" xfId="102" xr:uid="{00000000-0005-0000-0000-00003A000000}"/>
    <cellStyle name="Normal 181 2_26.Đăk Long" xfId="90" xr:uid="{00000000-0005-0000-0000-00003B000000}"/>
    <cellStyle name="Normal 185 2" xfId="43" xr:uid="{00000000-0005-0000-0000-00003C000000}"/>
    <cellStyle name="Normal 185 2 2" xfId="103" xr:uid="{00000000-0005-0000-0000-00003D000000}"/>
    <cellStyle name="Normal 185 2_26.Đăk Long" xfId="86" xr:uid="{00000000-0005-0000-0000-00003E000000}"/>
    <cellStyle name="Normal 189 2" xfId="44" xr:uid="{00000000-0005-0000-0000-00003F000000}"/>
    <cellStyle name="Normal 189 2 2" xfId="104" xr:uid="{00000000-0005-0000-0000-000040000000}"/>
    <cellStyle name="Normal 189 2_26.Đăk Long" xfId="85" xr:uid="{00000000-0005-0000-0000-000041000000}"/>
    <cellStyle name="Normal 19" xfId="134" xr:uid="{00000000-0005-0000-0000-000042000000}"/>
    <cellStyle name="Normal 193 2" xfId="45" xr:uid="{00000000-0005-0000-0000-000043000000}"/>
    <cellStyle name="Normal 193 2 2" xfId="105" xr:uid="{00000000-0005-0000-0000-000044000000}"/>
    <cellStyle name="Normal 193 2_26.Đăk Long" xfId="84" xr:uid="{00000000-0005-0000-0000-000045000000}"/>
    <cellStyle name="Normal 2" xfId="46" xr:uid="{00000000-0005-0000-0000-000046000000}"/>
    <cellStyle name="Normal 2 2" xfId="47" xr:uid="{00000000-0005-0000-0000-000047000000}"/>
    <cellStyle name="Normal 2 2 2" xfId="107" xr:uid="{00000000-0005-0000-0000-000048000000}"/>
    <cellStyle name="Normal 2 3" xfId="106" xr:uid="{00000000-0005-0000-0000-000049000000}"/>
    <cellStyle name="Normal 20" xfId="78" xr:uid="{00000000-0005-0000-0000-00004A000000}"/>
    <cellStyle name="Normal 21" xfId="143" xr:uid="{00000000-0005-0000-0000-00004B000000}"/>
    <cellStyle name="Normal 22" xfId="114" xr:uid="{00000000-0005-0000-0000-00004C000000}"/>
    <cellStyle name="Normal 23" xfId="133" xr:uid="{00000000-0005-0000-0000-00004D000000}"/>
    <cellStyle name="Normal 24" xfId="79" xr:uid="{00000000-0005-0000-0000-00004E000000}"/>
    <cellStyle name="Normal 25" xfId="141" xr:uid="{00000000-0005-0000-0000-00004F000000}"/>
    <cellStyle name="Normal 26" xfId="92" xr:uid="{00000000-0005-0000-0000-000050000000}"/>
    <cellStyle name="Normal 27" xfId="132" xr:uid="{00000000-0005-0000-0000-000051000000}"/>
    <cellStyle name="Normal 28" xfId="128" xr:uid="{00000000-0005-0000-0000-000052000000}"/>
    <cellStyle name="Normal 29" xfId="48" xr:uid="{00000000-0005-0000-0000-000053000000}"/>
    <cellStyle name="Normal 29 2" xfId="108" xr:uid="{00000000-0005-0000-0000-000054000000}"/>
    <cellStyle name="Normal 3" xfId="49" xr:uid="{00000000-0005-0000-0000-000055000000}"/>
    <cellStyle name="Normal 3 10" xfId="50" xr:uid="{00000000-0005-0000-0000-000056000000}"/>
    <cellStyle name="Normal 3 10 2" xfId="110" xr:uid="{00000000-0005-0000-0000-000057000000}"/>
    <cellStyle name="Normal 3 2" xfId="51" xr:uid="{00000000-0005-0000-0000-000058000000}"/>
    <cellStyle name="Normal 3 2 2" xfId="111" xr:uid="{00000000-0005-0000-0000-000059000000}"/>
    <cellStyle name="Normal 3 3" xfId="109" xr:uid="{00000000-0005-0000-0000-00005A000000}"/>
    <cellStyle name="Normal 30" xfId="140" xr:uid="{00000000-0005-0000-0000-00005B000000}"/>
    <cellStyle name="Normal 31" xfId="126" xr:uid="{00000000-0005-0000-0000-00005C000000}"/>
    <cellStyle name="Normal 32" xfId="148" xr:uid="{00000000-0005-0000-0000-00005D000000}"/>
    <cellStyle name="Normal 33" xfId="72" xr:uid="{00000000-0005-0000-0000-00005E000000}"/>
    <cellStyle name="Normal 34" xfId="131" xr:uid="{00000000-0005-0000-0000-00005F000000}"/>
    <cellStyle name="Normal 35" xfId="124" xr:uid="{00000000-0005-0000-0000-000060000000}"/>
    <cellStyle name="Normal 36" xfId="52" xr:uid="{00000000-0005-0000-0000-000061000000}"/>
    <cellStyle name="Normal 36 2" xfId="112" xr:uid="{00000000-0005-0000-0000-000062000000}"/>
    <cellStyle name="Normal 37" xfId="139" xr:uid="{00000000-0005-0000-0000-000063000000}"/>
    <cellStyle name="Normal 38" xfId="53" xr:uid="{00000000-0005-0000-0000-000064000000}"/>
    <cellStyle name="Normal 38 2" xfId="113" xr:uid="{00000000-0005-0000-0000-000065000000}"/>
    <cellStyle name="Normal 39" xfId="73" xr:uid="{00000000-0005-0000-0000-000066000000}"/>
    <cellStyle name="Normal 4" xfId="3" xr:uid="{00000000-0005-0000-0000-000067000000}"/>
    <cellStyle name="Normal 4 2 27 2" xfId="54" xr:uid="{00000000-0005-0000-0000-000068000000}"/>
    <cellStyle name="Normal 40" xfId="146" xr:uid="{00000000-0005-0000-0000-000069000000}"/>
    <cellStyle name="Normal 41" xfId="74" xr:uid="{00000000-0005-0000-0000-00006A000000}"/>
    <cellStyle name="Normal 42" xfId="154" xr:uid="{00000000-0005-0000-0000-00006B000000}"/>
    <cellStyle name="Normal 43" xfId="93" xr:uid="{00000000-0005-0000-0000-00006C000000}"/>
    <cellStyle name="Normal 44" xfId="55" xr:uid="{00000000-0005-0000-0000-00006D000000}"/>
    <cellStyle name="Normal 44 2" xfId="115" xr:uid="{00000000-0005-0000-0000-00006E000000}"/>
    <cellStyle name="Normal 45" xfId="138" xr:uid="{00000000-0005-0000-0000-00006F000000}"/>
    <cellStyle name="Normal 46" xfId="75" xr:uid="{00000000-0005-0000-0000-000070000000}"/>
    <cellStyle name="Normal 47" xfId="144" xr:uid="{00000000-0005-0000-0000-000071000000}"/>
    <cellStyle name="Normal 48" xfId="91" xr:uid="{00000000-0005-0000-0000-000072000000}"/>
    <cellStyle name="Normal 49" xfId="137" xr:uid="{00000000-0005-0000-0000-000073000000}"/>
    <cellStyle name="Normal 5" xfId="56" xr:uid="{00000000-0005-0000-0000-000074000000}"/>
    <cellStyle name="Normal 5 2" xfId="116" xr:uid="{00000000-0005-0000-0000-000075000000}"/>
    <cellStyle name="Normal 5_26.Đăk Long" xfId="71" xr:uid="{00000000-0005-0000-0000-000076000000}"/>
    <cellStyle name="Normal 50" xfId="76" xr:uid="{00000000-0005-0000-0000-000077000000}"/>
    <cellStyle name="Normal 51" xfId="142" xr:uid="{00000000-0005-0000-0000-000078000000}"/>
    <cellStyle name="Normal 52" xfId="150" xr:uid="{00000000-0005-0000-0000-000079000000}"/>
    <cellStyle name="Normal 53" xfId="136" xr:uid="{00000000-0005-0000-0000-00007A000000}"/>
    <cellStyle name="Normal 54" xfId="152" xr:uid="{00000000-0005-0000-0000-00007B000000}"/>
    <cellStyle name="Normal 55" xfId="149" xr:uid="{00000000-0005-0000-0000-00007C000000}"/>
    <cellStyle name="Normal 55 4" xfId="57" xr:uid="{00000000-0005-0000-0000-00007D000000}"/>
    <cellStyle name="Normal 55 4 2" xfId="58" xr:uid="{00000000-0005-0000-0000-00007E000000}"/>
    <cellStyle name="Normal 55 4 2 2" xfId="118" xr:uid="{00000000-0005-0000-0000-00007F000000}"/>
    <cellStyle name="Normal 55 4_26.Đăk Long" xfId="83" xr:uid="{00000000-0005-0000-0000-000080000000}"/>
    <cellStyle name="Normal 56" xfId="153" xr:uid="{00000000-0005-0000-0000-000081000000}"/>
    <cellStyle name="Normal 57" xfId="151" xr:uid="{00000000-0005-0000-0000-000082000000}"/>
    <cellStyle name="Normal 58" xfId="59" xr:uid="{00000000-0005-0000-0000-000083000000}"/>
    <cellStyle name="Normal 58 2" xfId="119" xr:uid="{00000000-0005-0000-0000-000084000000}"/>
    <cellStyle name="Normal 59" xfId="156" xr:uid="{00000000-0005-0000-0000-000085000000}"/>
    <cellStyle name="Normal 6" xfId="5" xr:uid="{00000000-0005-0000-0000-000086000000}"/>
    <cellStyle name="Normal 60" xfId="155" xr:uid="{00000000-0005-0000-0000-000087000000}"/>
    <cellStyle name="Normal 7" xfId="60" xr:uid="{00000000-0005-0000-0000-000088000000}"/>
    <cellStyle name="Normal 7 2" xfId="61" xr:uid="{00000000-0005-0000-0000-000089000000}"/>
    <cellStyle name="Normal 7 2 2" xfId="121" xr:uid="{00000000-0005-0000-0000-00008A000000}"/>
    <cellStyle name="Normal 7 3" xfId="120" xr:uid="{00000000-0005-0000-0000-00008B000000}"/>
    <cellStyle name="Normal 8" xfId="62" xr:uid="{00000000-0005-0000-0000-00008C000000}"/>
    <cellStyle name="Normal 8 2" xfId="122" xr:uid="{00000000-0005-0000-0000-00008D000000}"/>
    <cellStyle name="Normal 9" xfId="63" xr:uid="{00000000-0005-0000-0000-00008E000000}"/>
    <cellStyle name="Normal 9 2" xfId="123" xr:uid="{00000000-0005-0000-0000-00008F000000}"/>
    <cellStyle name="Normal 9_26.Đăk Long" xfId="82" xr:uid="{00000000-0005-0000-0000-000090000000}"/>
    <cellStyle name="Normal 92" xfId="70" xr:uid="{00000000-0005-0000-0000-000091000000}"/>
    <cellStyle name="Normal 92 2" xfId="130" xr:uid="{00000000-0005-0000-0000-000092000000}"/>
    <cellStyle name="Normal_Sheet1" xfId="2" xr:uid="{00000000-0005-0000-0000-000093000000}"/>
    <cellStyle name="Percent 2" xfId="64" xr:uid="{00000000-0005-0000-0000-000094000000}"/>
    <cellStyle name="Percent 2 2" xfId="65" xr:uid="{00000000-0005-0000-0000-000095000000}"/>
    <cellStyle name="Percent 3" xfId="66" xr:uid="{00000000-0005-0000-0000-000096000000}"/>
    <cellStyle name="Style 1" xfId="67" xr:uid="{00000000-0005-0000-0000-000097000000}"/>
    <cellStyle name="Style 1 2" xfId="127" xr:uid="{00000000-0005-0000-0000-000098000000}"/>
    <cellStyle name="Style 1 3" xfId="68" xr:uid="{00000000-0005-0000-0000-000099000000}"/>
    <cellStyle name="Style 1 3 2" xfId="69" xr:uid="{00000000-0005-0000-0000-00009A000000}"/>
    <cellStyle name="Style 1 3 2 2" xfId="129" xr:uid="{00000000-0005-0000-0000-00009B000000}"/>
    <cellStyle name="Style 1 3_26.Đăk Long" xfId="81" xr:uid="{00000000-0005-0000-0000-00009C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5"/>
  </sheetPr>
  <dimension ref="A1:L88"/>
  <sheetViews>
    <sheetView tabSelected="1" zoomScaleNormal="100" workbookViewId="0">
      <pane ySplit="6" topLeftCell="A7" activePane="bottomLeft" state="frozen"/>
      <selection pane="bottomLeft" activeCell="L58" sqref="L58"/>
    </sheetView>
  </sheetViews>
  <sheetFormatPr defaultColWidth="9" defaultRowHeight="15.6" x14ac:dyDescent="0.3"/>
  <cols>
    <col min="1" max="1" width="4.19921875" style="1" customWidth="1"/>
    <col min="2" max="2" width="35.796875" style="1" customWidth="1"/>
    <col min="3" max="3" width="9.5" style="11" customWidth="1"/>
    <col min="4" max="4" width="14.5" style="1" customWidth="1"/>
    <col min="5" max="5" width="16.59765625" style="1" customWidth="1"/>
    <col min="6" max="6" width="16" style="1" customWidth="1"/>
    <col min="7" max="7" width="17.09765625" style="1" customWidth="1"/>
    <col min="8" max="8" width="14.19921875" style="1" hidden="1" customWidth="1"/>
    <col min="9" max="9" width="13.8984375" style="1" customWidth="1"/>
    <col min="10" max="16384" width="9" style="1"/>
  </cols>
  <sheetData>
    <row r="1" spans="1:9" ht="19.5" customHeight="1" x14ac:dyDescent="0.3">
      <c r="A1" s="125" t="s">
        <v>64</v>
      </c>
      <c r="B1" s="125"/>
      <c r="C1" s="125"/>
      <c r="D1" s="125"/>
      <c r="E1" s="125"/>
      <c r="F1" s="125"/>
      <c r="G1" s="125"/>
      <c r="H1" s="125"/>
      <c r="I1" s="125"/>
    </row>
    <row r="2" spans="1:9" ht="17.399999999999999" x14ac:dyDescent="0.3">
      <c r="A2" s="125" t="s">
        <v>77</v>
      </c>
      <c r="B2" s="125"/>
      <c r="C2" s="125"/>
      <c r="D2" s="125"/>
      <c r="E2" s="125"/>
      <c r="F2" s="125"/>
      <c r="G2" s="125"/>
      <c r="H2" s="125"/>
      <c r="I2" s="125"/>
    </row>
    <row r="3" spans="1:9" ht="16.8" x14ac:dyDescent="0.3">
      <c r="A3" s="126" t="s">
        <v>91</v>
      </c>
      <c r="B3" s="126"/>
      <c r="C3" s="126"/>
      <c r="D3" s="126"/>
      <c r="E3" s="126"/>
      <c r="F3" s="126"/>
      <c r="G3" s="126"/>
      <c r="H3" s="126"/>
      <c r="I3" s="126"/>
    </row>
    <row r="4" spans="1:9" ht="9" customHeight="1" x14ac:dyDescent="0.3">
      <c r="A4" s="2"/>
      <c r="B4" s="2"/>
      <c r="C4" s="3"/>
      <c r="D4" s="2"/>
    </row>
    <row r="5" spans="1:9" s="4" customFormat="1" ht="27" customHeight="1" x14ac:dyDescent="0.3">
      <c r="A5" s="127" t="s">
        <v>0</v>
      </c>
      <c r="B5" s="127" t="s">
        <v>1</v>
      </c>
      <c r="C5" s="127" t="s">
        <v>2</v>
      </c>
      <c r="D5" s="127" t="s">
        <v>76</v>
      </c>
      <c r="E5" s="127" t="s">
        <v>65</v>
      </c>
      <c r="F5" s="127"/>
      <c r="G5" s="127"/>
      <c r="H5" s="16" t="s">
        <v>83</v>
      </c>
      <c r="I5" s="128" t="s">
        <v>3</v>
      </c>
    </row>
    <row r="6" spans="1:9" s="4" customFormat="1" ht="76.8" customHeight="1" x14ac:dyDescent="0.3">
      <c r="A6" s="127"/>
      <c r="B6" s="127"/>
      <c r="C6" s="127"/>
      <c r="D6" s="127"/>
      <c r="E6" s="14" t="s">
        <v>84</v>
      </c>
      <c r="F6" s="14" t="s">
        <v>85</v>
      </c>
      <c r="G6" s="14" t="s">
        <v>86</v>
      </c>
      <c r="H6" s="16" t="s">
        <v>82</v>
      </c>
      <c r="I6" s="128"/>
    </row>
    <row r="7" spans="1:9" ht="18.75" customHeight="1" x14ac:dyDescent="0.3">
      <c r="A7" s="22" t="s">
        <v>4</v>
      </c>
      <c r="B7" s="23" t="s">
        <v>5</v>
      </c>
      <c r="C7" s="22"/>
      <c r="D7" s="24"/>
      <c r="E7" s="25"/>
      <c r="F7" s="25"/>
      <c r="G7" s="26"/>
      <c r="H7" s="26"/>
      <c r="I7" s="27"/>
    </row>
    <row r="8" spans="1:9" s="4" customFormat="1" ht="14.4" hidden="1" x14ac:dyDescent="0.3">
      <c r="A8" s="28">
        <v>1</v>
      </c>
      <c r="B8" s="29" t="s">
        <v>6</v>
      </c>
      <c r="C8" s="30"/>
      <c r="D8" s="31"/>
      <c r="E8" s="31"/>
      <c r="F8" s="31"/>
      <c r="G8" s="32"/>
      <c r="H8" s="32"/>
      <c r="I8" s="33"/>
    </row>
    <row r="9" spans="1:9" s="17" customFormat="1" ht="13.8" hidden="1" x14ac:dyDescent="0.3">
      <c r="A9" s="34"/>
      <c r="B9" s="35" t="s">
        <v>7</v>
      </c>
      <c r="C9" s="34" t="s">
        <v>8</v>
      </c>
      <c r="D9" s="36">
        <f>D10+D11</f>
        <v>600.15</v>
      </c>
      <c r="E9" s="36">
        <f>E10+E11</f>
        <v>754.82</v>
      </c>
      <c r="F9" s="36">
        <f t="shared" ref="F9:H9" si="0">F10+F11</f>
        <v>754.82</v>
      </c>
      <c r="G9" s="36">
        <f t="shared" si="0"/>
        <v>754.82</v>
      </c>
      <c r="H9" s="37">
        <f t="shared" si="0"/>
        <v>786.50400000000013</v>
      </c>
      <c r="I9" s="38"/>
    </row>
    <row r="10" spans="1:9" s="17" customFormat="1" ht="13.8" hidden="1" x14ac:dyDescent="0.3">
      <c r="A10" s="34"/>
      <c r="B10" s="39" t="s">
        <v>87</v>
      </c>
      <c r="C10" s="34" t="s">
        <v>8</v>
      </c>
      <c r="D10" s="36">
        <f>D15</f>
        <v>533.81999999999994</v>
      </c>
      <c r="E10" s="36">
        <f t="shared" ref="E10:H10" si="1">E15</f>
        <v>681.74</v>
      </c>
      <c r="F10" s="36">
        <f t="shared" si="1"/>
        <v>681.74</v>
      </c>
      <c r="G10" s="36">
        <f t="shared" si="1"/>
        <v>681.74</v>
      </c>
      <c r="H10" s="37">
        <f t="shared" si="1"/>
        <v>713.42400000000009</v>
      </c>
      <c r="I10" s="38"/>
    </row>
    <row r="11" spans="1:9" s="17" customFormat="1" ht="13.8" hidden="1" x14ac:dyDescent="0.3">
      <c r="A11" s="34"/>
      <c r="B11" s="39" t="s">
        <v>9</v>
      </c>
      <c r="C11" s="34" t="s">
        <v>8</v>
      </c>
      <c r="D11" s="36">
        <f>D18</f>
        <v>66.330000000000013</v>
      </c>
      <c r="E11" s="36">
        <f t="shared" ref="E11:H11" si="2">E18</f>
        <v>73.08</v>
      </c>
      <c r="F11" s="36">
        <f t="shared" si="2"/>
        <v>73.08</v>
      </c>
      <c r="G11" s="36">
        <f t="shared" si="2"/>
        <v>73.08</v>
      </c>
      <c r="H11" s="37">
        <f t="shared" si="2"/>
        <v>73.08</v>
      </c>
      <c r="I11" s="38"/>
    </row>
    <row r="12" spans="1:9" s="17" customFormat="1" ht="13.8" hidden="1" x14ac:dyDescent="0.3">
      <c r="A12" s="34"/>
      <c r="B12" s="35" t="s">
        <v>10</v>
      </c>
      <c r="C12" s="34"/>
      <c r="D12" s="40"/>
      <c r="E12" s="40"/>
      <c r="F12" s="40"/>
      <c r="G12" s="40"/>
      <c r="H12" s="41"/>
      <c r="I12" s="38"/>
    </row>
    <row r="13" spans="1:9" s="17" customFormat="1" ht="13.8" hidden="1" x14ac:dyDescent="0.3">
      <c r="A13" s="34"/>
      <c r="B13" s="39" t="s">
        <v>11</v>
      </c>
      <c r="C13" s="34" t="s">
        <v>12</v>
      </c>
      <c r="D13" s="42">
        <v>186</v>
      </c>
      <c r="E13" s="43">
        <v>191.5</v>
      </c>
      <c r="F13" s="43">
        <v>191.5</v>
      </c>
      <c r="G13" s="43">
        <v>191.5</v>
      </c>
      <c r="H13" s="44">
        <v>200.4</v>
      </c>
      <c r="I13" s="38"/>
    </row>
    <row r="14" spans="1:9" s="17" customFormat="1" ht="13.8" hidden="1" x14ac:dyDescent="0.3">
      <c r="A14" s="34"/>
      <c r="B14" s="39" t="s">
        <v>13</v>
      </c>
      <c r="C14" s="34" t="s">
        <v>14</v>
      </c>
      <c r="D14" s="42">
        <v>28.7</v>
      </c>
      <c r="E14" s="43">
        <v>35.6</v>
      </c>
      <c r="F14" s="43">
        <v>35.6</v>
      </c>
      <c r="G14" s="43">
        <v>35.6</v>
      </c>
      <c r="H14" s="44">
        <v>35.6</v>
      </c>
      <c r="I14" s="38"/>
    </row>
    <row r="15" spans="1:9" s="17" customFormat="1" ht="13.8" hidden="1" x14ac:dyDescent="0.3">
      <c r="A15" s="34"/>
      <c r="B15" s="39" t="s">
        <v>15</v>
      </c>
      <c r="C15" s="34" t="s">
        <v>8</v>
      </c>
      <c r="D15" s="42">
        <v>533.81999999999994</v>
      </c>
      <c r="E15" s="43">
        <v>681.74</v>
      </c>
      <c r="F15" s="43">
        <v>681.74</v>
      </c>
      <c r="G15" s="43">
        <v>681.74</v>
      </c>
      <c r="H15" s="44">
        <f>H13*H14/10</f>
        <v>713.42400000000009</v>
      </c>
      <c r="I15" s="38"/>
    </row>
    <row r="16" spans="1:9" s="17" customFormat="1" ht="13.8" hidden="1" x14ac:dyDescent="0.3">
      <c r="A16" s="34"/>
      <c r="B16" s="39" t="s">
        <v>16</v>
      </c>
      <c r="C16" s="34" t="s">
        <v>12</v>
      </c>
      <c r="D16" s="45">
        <v>18</v>
      </c>
      <c r="E16" s="43">
        <v>18</v>
      </c>
      <c r="F16" s="43">
        <v>18</v>
      </c>
      <c r="G16" s="43">
        <v>18</v>
      </c>
      <c r="H16" s="44">
        <v>18</v>
      </c>
      <c r="I16" s="38"/>
    </row>
    <row r="17" spans="1:9" s="17" customFormat="1" ht="13.8" hidden="1" x14ac:dyDescent="0.3">
      <c r="A17" s="34"/>
      <c r="B17" s="39" t="s">
        <v>17</v>
      </c>
      <c r="C17" s="34" t="s">
        <v>14</v>
      </c>
      <c r="D17" s="42">
        <v>36.85</v>
      </c>
      <c r="E17" s="43">
        <v>40.6</v>
      </c>
      <c r="F17" s="43">
        <v>40.6</v>
      </c>
      <c r="G17" s="43">
        <v>40.6</v>
      </c>
      <c r="H17" s="44">
        <v>40.6</v>
      </c>
      <c r="I17" s="38"/>
    </row>
    <row r="18" spans="1:9" s="17" customFormat="1" ht="13.8" hidden="1" x14ac:dyDescent="0.3">
      <c r="A18" s="34"/>
      <c r="B18" s="39" t="s">
        <v>18</v>
      </c>
      <c r="C18" s="34" t="s">
        <v>8</v>
      </c>
      <c r="D18" s="45">
        <v>66.330000000000013</v>
      </c>
      <c r="E18" s="43">
        <v>73.08</v>
      </c>
      <c r="F18" s="43">
        <v>73.08</v>
      </c>
      <c r="G18" s="43">
        <v>73.08</v>
      </c>
      <c r="H18" s="44">
        <v>73.08</v>
      </c>
      <c r="I18" s="38"/>
    </row>
    <row r="19" spans="1:9" s="17" customFormat="1" ht="13.8" hidden="1" x14ac:dyDescent="0.3">
      <c r="A19" s="34"/>
      <c r="B19" s="39" t="s">
        <v>66</v>
      </c>
      <c r="C19" s="34" t="s">
        <v>12</v>
      </c>
      <c r="D19" s="43"/>
      <c r="E19" s="43"/>
      <c r="F19" s="43"/>
      <c r="G19" s="43"/>
      <c r="H19" s="37"/>
      <c r="I19" s="38"/>
    </row>
    <row r="20" spans="1:9" s="17" customFormat="1" ht="13.8" hidden="1" x14ac:dyDescent="0.3">
      <c r="A20" s="34"/>
      <c r="B20" s="39" t="s">
        <v>17</v>
      </c>
      <c r="C20" s="34" t="s">
        <v>14</v>
      </c>
      <c r="D20" s="43"/>
      <c r="E20" s="43"/>
      <c r="F20" s="43"/>
      <c r="G20" s="43"/>
      <c r="H20" s="37"/>
      <c r="I20" s="38"/>
    </row>
    <row r="21" spans="1:9" s="17" customFormat="1" ht="13.8" hidden="1" x14ac:dyDescent="0.3">
      <c r="A21" s="34"/>
      <c r="B21" s="39" t="s">
        <v>18</v>
      </c>
      <c r="C21" s="34" t="s">
        <v>8</v>
      </c>
      <c r="D21" s="43"/>
      <c r="E21" s="43"/>
      <c r="F21" s="43"/>
      <c r="G21" s="43"/>
      <c r="H21" s="37"/>
      <c r="I21" s="38"/>
    </row>
    <row r="22" spans="1:9" s="17" customFormat="1" ht="13.8" hidden="1" x14ac:dyDescent="0.3">
      <c r="A22" s="34"/>
      <c r="B22" s="39" t="s">
        <v>19</v>
      </c>
      <c r="C22" s="34" t="s">
        <v>12</v>
      </c>
      <c r="D22" s="43"/>
      <c r="E22" s="43"/>
      <c r="F22" s="43"/>
      <c r="G22" s="43"/>
      <c r="H22" s="37"/>
      <c r="I22" s="38"/>
    </row>
    <row r="23" spans="1:9" s="17" customFormat="1" ht="13.8" hidden="1" x14ac:dyDescent="0.3">
      <c r="A23" s="34"/>
      <c r="B23" s="39" t="s">
        <v>17</v>
      </c>
      <c r="C23" s="34" t="s">
        <v>14</v>
      </c>
      <c r="D23" s="43"/>
      <c r="E23" s="43"/>
      <c r="F23" s="43"/>
      <c r="G23" s="43"/>
      <c r="H23" s="37"/>
      <c r="I23" s="38"/>
    </row>
    <row r="24" spans="1:9" s="17" customFormat="1" ht="13.8" hidden="1" x14ac:dyDescent="0.3">
      <c r="A24" s="34"/>
      <c r="B24" s="39" t="s">
        <v>18</v>
      </c>
      <c r="C24" s="34" t="s">
        <v>8</v>
      </c>
      <c r="D24" s="43"/>
      <c r="E24" s="43"/>
      <c r="F24" s="43"/>
      <c r="G24" s="43"/>
      <c r="H24" s="37"/>
      <c r="I24" s="38"/>
    </row>
    <row r="25" spans="1:9" s="18" customFormat="1" hidden="1" x14ac:dyDescent="0.3">
      <c r="A25" s="34"/>
      <c r="B25" s="39" t="s">
        <v>67</v>
      </c>
      <c r="C25" s="34" t="s">
        <v>12</v>
      </c>
      <c r="D25" s="45">
        <v>340</v>
      </c>
      <c r="E25" s="43">
        <v>450</v>
      </c>
      <c r="F25" s="43">
        <v>450</v>
      </c>
      <c r="G25" s="43">
        <v>450</v>
      </c>
      <c r="H25" s="44">
        <v>813</v>
      </c>
      <c r="I25" s="38"/>
    </row>
    <row r="26" spans="1:9" s="18" customFormat="1" hidden="1" x14ac:dyDescent="0.3">
      <c r="A26" s="34"/>
      <c r="B26" s="39" t="s">
        <v>13</v>
      </c>
      <c r="C26" s="34" t="s">
        <v>14</v>
      </c>
      <c r="D26" s="42">
        <v>173.96</v>
      </c>
      <c r="E26" s="43">
        <v>137.5</v>
      </c>
      <c r="F26" s="43">
        <v>137.5</v>
      </c>
      <c r="G26" s="43">
        <v>137.5</v>
      </c>
      <c r="H26" s="44">
        <v>137.5</v>
      </c>
      <c r="I26" s="38"/>
    </row>
    <row r="27" spans="1:9" s="18" customFormat="1" hidden="1" x14ac:dyDescent="0.3">
      <c r="A27" s="34"/>
      <c r="B27" s="39" t="s">
        <v>15</v>
      </c>
      <c r="C27" s="34" t="s">
        <v>8</v>
      </c>
      <c r="D27" s="45">
        <v>5914.65</v>
      </c>
      <c r="E27" s="43">
        <v>6187.5</v>
      </c>
      <c r="F27" s="43">
        <v>6187.5</v>
      </c>
      <c r="G27" s="43">
        <v>6187.5</v>
      </c>
      <c r="H27" s="44">
        <f>H25*H26/10</f>
        <v>11178.75</v>
      </c>
      <c r="I27" s="38"/>
    </row>
    <row r="28" spans="1:9" s="18" customFormat="1" hidden="1" x14ac:dyDescent="0.3">
      <c r="A28" s="34"/>
      <c r="B28" s="39" t="s">
        <v>20</v>
      </c>
      <c r="C28" s="34" t="s">
        <v>12</v>
      </c>
      <c r="D28" s="46">
        <v>10</v>
      </c>
      <c r="E28" s="36">
        <v>10</v>
      </c>
      <c r="F28" s="36"/>
      <c r="G28" s="36"/>
      <c r="H28" s="37"/>
      <c r="I28" s="38"/>
    </row>
    <row r="29" spans="1:9" s="18" customFormat="1" hidden="1" x14ac:dyDescent="0.3">
      <c r="A29" s="34"/>
      <c r="B29" s="39" t="s">
        <v>13</v>
      </c>
      <c r="C29" s="34" t="s">
        <v>14</v>
      </c>
      <c r="D29" s="36"/>
      <c r="E29" s="36"/>
      <c r="F29" s="36"/>
      <c r="G29" s="36"/>
      <c r="H29" s="37"/>
      <c r="I29" s="38"/>
    </row>
    <row r="30" spans="1:9" s="18" customFormat="1" hidden="1" x14ac:dyDescent="0.3">
      <c r="A30" s="34"/>
      <c r="B30" s="39" t="s">
        <v>15</v>
      </c>
      <c r="C30" s="34" t="s">
        <v>8</v>
      </c>
      <c r="D30" s="36"/>
      <c r="E30" s="36"/>
      <c r="F30" s="36"/>
      <c r="G30" s="36"/>
      <c r="H30" s="37"/>
      <c r="I30" s="38"/>
    </row>
    <row r="31" spans="1:9" s="18" customFormat="1" hidden="1" x14ac:dyDescent="0.3">
      <c r="A31" s="34"/>
      <c r="B31" s="39" t="s">
        <v>68</v>
      </c>
      <c r="C31" s="34" t="s">
        <v>12</v>
      </c>
      <c r="D31" s="36"/>
      <c r="E31" s="36"/>
      <c r="F31" s="36"/>
      <c r="G31" s="36"/>
      <c r="H31" s="37"/>
      <c r="I31" s="38"/>
    </row>
    <row r="32" spans="1:9" s="18" customFormat="1" hidden="1" x14ac:dyDescent="0.3">
      <c r="A32" s="34"/>
      <c r="B32" s="39" t="s">
        <v>13</v>
      </c>
      <c r="C32" s="34" t="s">
        <v>14</v>
      </c>
      <c r="D32" s="36"/>
      <c r="E32" s="36"/>
      <c r="F32" s="36"/>
      <c r="G32" s="36"/>
      <c r="H32" s="37"/>
      <c r="I32" s="38"/>
    </row>
    <row r="33" spans="1:12" s="18" customFormat="1" hidden="1" x14ac:dyDescent="0.3">
      <c r="A33" s="34"/>
      <c r="B33" s="39" t="s">
        <v>15</v>
      </c>
      <c r="C33" s="34" t="s">
        <v>8</v>
      </c>
      <c r="D33" s="36"/>
      <c r="E33" s="36">
        <v>0</v>
      </c>
      <c r="F33" s="36"/>
      <c r="G33" s="36"/>
      <c r="H33" s="37"/>
      <c r="I33" s="38"/>
    </row>
    <row r="34" spans="1:12" s="18" customFormat="1" hidden="1" x14ac:dyDescent="0.3">
      <c r="A34" s="34"/>
      <c r="B34" s="47" t="s">
        <v>69</v>
      </c>
      <c r="C34" s="48"/>
      <c r="D34" s="36"/>
      <c r="E34" s="36"/>
      <c r="F34" s="36"/>
      <c r="G34" s="36"/>
      <c r="H34" s="37"/>
      <c r="I34" s="38"/>
      <c r="K34" s="19"/>
    </row>
    <row r="35" spans="1:12" s="18" customFormat="1" hidden="1" x14ac:dyDescent="0.3">
      <c r="A35" s="34"/>
      <c r="B35" s="49" t="s">
        <v>70</v>
      </c>
      <c r="C35" s="48" t="s">
        <v>12</v>
      </c>
      <c r="D35" s="43">
        <v>112.56</v>
      </c>
      <c r="E35" s="43">
        <v>116.56</v>
      </c>
      <c r="F35" s="43">
        <v>116.56</v>
      </c>
      <c r="G35" s="43">
        <v>116.56</v>
      </c>
      <c r="H35" s="44">
        <f>F35+H36</f>
        <v>118.94</v>
      </c>
      <c r="I35" s="38"/>
      <c r="K35" s="19"/>
      <c r="L35" s="19"/>
    </row>
    <row r="36" spans="1:12" s="18" customFormat="1" hidden="1" x14ac:dyDescent="0.3">
      <c r="A36" s="34"/>
      <c r="B36" s="50" t="s">
        <v>75</v>
      </c>
      <c r="C36" s="48" t="s">
        <v>12</v>
      </c>
      <c r="D36" s="43"/>
      <c r="E36" s="43">
        <v>2</v>
      </c>
      <c r="F36" s="43">
        <v>2</v>
      </c>
      <c r="G36" s="43">
        <v>2</v>
      </c>
      <c r="H36" s="44">
        <v>2.38</v>
      </c>
      <c r="I36" s="38"/>
      <c r="J36" s="19"/>
      <c r="K36" s="19"/>
    </row>
    <row r="37" spans="1:12" s="18" customFormat="1" hidden="1" x14ac:dyDescent="0.3">
      <c r="A37" s="34"/>
      <c r="B37" s="49" t="s">
        <v>71</v>
      </c>
      <c r="C37" s="48" t="s">
        <v>12</v>
      </c>
      <c r="D37" s="43">
        <v>34.68</v>
      </c>
      <c r="E37" s="43">
        <v>34.68</v>
      </c>
      <c r="F37" s="43">
        <v>34.68</v>
      </c>
      <c r="G37" s="43">
        <v>34.68</v>
      </c>
      <c r="H37" s="44">
        <v>34.68</v>
      </c>
      <c r="I37" s="38"/>
    </row>
    <row r="38" spans="1:12" s="18" customFormat="1" hidden="1" x14ac:dyDescent="0.3">
      <c r="A38" s="34"/>
      <c r="B38" s="50" t="s">
        <v>75</v>
      </c>
      <c r="C38" s="48" t="s">
        <v>12</v>
      </c>
      <c r="D38" s="36"/>
      <c r="E38" s="36"/>
      <c r="F38" s="36"/>
      <c r="G38" s="36"/>
      <c r="H38" s="37"/>
      <c r="I38" s="38"/>
    </row>
    <row r="39" spans="1:12" s="18" customFormat="1" hidden="1" x14ac:dyDescent="0.3">
      <c r="A39" s="34"/>
      <c r="B39" s="47" t="s">
        <v>72</v>
      </c>
      <c r="C39" s="48"/>
      <c r="D39" s="36"/>
      <c r="E39" s="36"/>
      <c r="F39" s="36"/>
      <c r="G39" s="36"/>
      <c r="H39" s="37"/>
      <c r="I39" s="38"/>
    </row>
    <row r="40" spans="1:12" s="18" customFormat="1" hidden="1" x14ac:dyDescent="0.3">
      <c r="A40" s="34"/>
      <c r="B40" s="49" t="s">
        <v>79</v>
      </c>
      <c r="C40" s="48" t="s">
        <v>12</v>
      </c>
      <c r="D40" s="43">
        <v>461.1</v>
      </c>
      <c r="E40" s="43">
        <v>546.1</v>
      </c>
      <c r="F40" s="43">
        <v>546.1</v>
      </c>
      <c r="G40" s="43">
        <v>546.1</v>
      </c>
      <c r="H40" s="44">
        <v>556.79999999999995</v>
      </c>
      <c r="I40" s="38"/>
    </row>
    <row r="41" spans="1:12" s="18" customFormat="1" hidden="1" x14ac:dyDescent="0.3">
      <c r="A41" s="34"/>
      <c r="B41" s="50" t="s">
        <v>75</v>
      </c>
      <c r="C41" s="48" t="s">
        <v>12</v>
      </c>
      <c r="D41" s="43"/>
      <c r="E41" s="43">
        <v>85</v>
      </c>
      <c r="F41" s="43">
        <v>85</v>
      </c>
      <c r="G41" s="43">
        <v>85</v>
      </c>
      <c r="H41" s="44">
        <v>95.7</v>
      </c>
      <c r="I41" s="38"/>
    </row>
    <row r="42" spans="1:12" s="18" customFormat="1" hidden="1" x14ac:dyDescent="0.3">
      <c r="A42" s="34"/>
      <c r="B42" s="49" t="s">
        <v>78</v>
      </c>
      <c r="C42" s="48" t="s">
        <v>12</v>
      </c>
      <c r="D42" s="36"/>
      <c r="E42" s="36"/>
      <c r="F42" s="36"/>
      <c r="G42" s="36"/>
      <c r="H42" s="37"/>
      <c r="I42" s="38"/>
    </row>
    <row r="43" spans="1:12" s="18" customFormat="1" hidden="1" x14ac:dyDescent="0.3">
      <c r="A43" s="34"/>
      <c r="B43" s="50" t="s">
        <v>75</v>
      </c>
      <c r="C43" s="48" t="s">
        <v>12</v>
      </c>
      <c r="D43" s="43"/>
      <c r="E43" s="43">
        <v>80</v>
      </c>
      <c r="F43" s="43">
        <v>80</v>
      </c>
      <c r="G43" s="43">
        <v>80</v>
      </c>
      <c r="H43" s="44">
        <v>88.2</v>
      </c>
      <c r="I43" s="38"/>
    </row>
    <row r="44" spans="1:12" s="18" customFormat="1" hidden="1" x14ac:dyDescent="0.3">
      <c r="A44" s="34"/>
      <c r="B44" s="49" t="s">
        <v>73</v>
      </c>
      <c r="C44" s="48" t="s">
        <v>12</v>
      </c>
      <c r="D44" s="36"/>
      <c r="E44" s="36"/>
      <c r="F44" s="36"/>
      <c r="G44" s="36"/>
      <c r="H44" s="37"/>
      <c r="I44" s="38"/>
    </row>
    <row r="45" spans="1:12" s="18" customFormat="1" hidden="1" x14ac:dyDescent="0.3">
      <c r="A45" s="34"/>
      <c r="B45" s="50" t="s">
        <v>75</v>
      </c>
      <c r="C45" s="48" t="s">
        <v>12</v>
      </c>
      <c r="D45" s="36"/>
      <c r="E45" s="36"/>
      <c r="F45" s="36"/>
      <c r="G45" s="36"/>
      <c r="H45" s="37"/>
      <c r="I45" s="38"/>
    </row>
    <row r="46" spans="1:12" s="17" customFormat="1" ht="13.8" hidden="1" x14ac:dyDescent="0.3">
      <c r="A46" s="34"/>
      <c r="B46" s="35" t="s">
        <v>21</v>
      </c>
      <c r="C46" s="34"/>
      <c r="D46" s="51"/>
      <c r="E46" s="51"/>
      <c r="F46" s="51"/>
      <c r="G46" s="51"/>
      <c r="H46" s="52"/>
      <c r="I46" s="38"/>
    </row>
    <row r="47" spans="1:12" s="17" customFormat="1" ht="13.8" hidden="1" x14ac:dyDescent="0.3">
      <c r="A47" s="34"/>
      <c r="B47" s="39" t="s">
        <v>22</v>
      </c>
      <c r="C47" s="34" t="s">
        <v>23</v>
      </c>
      <c r="D47" s="53">
        <v>896</v>
      </c>
      <c r="E47" s="54">
        <v>845</v>
      </c>
      <c r="F47" s="54">
        <v>845</v>
      </c>
      <c r="G47" s="54">
        <v>845</v>
      </c>
      <c r="H47" s="55">
        <v>845</v>
      </c>
      <c r="I47" s="38"/>
    </row>
    <row r="48" spans="1:12" s="17" customFormat="1" ht="13.8" hidden="1" x14ac:dyDescent="0.3">
      <c r="A48" s="34"/>
      <c r="B48" s="39" t="s">
        <v>24</v>
      </c>
      <c r="C48" s="34" t="s">
        <v>23</v>
      </c>
      <c r="D48" s="53">
        <v>1209</v>
      </c>
      <c r="E48" s="54">
        <v>1400</v>
      </c>
      <c r="F48" s="54">
        <v>1400</v>
      </c>
      <c r="G48" s="54">
        <v>1400</v>
      </c>
      <c r="H48" s="55">
        <v>1400</v>
      </c>
      <c r="I48" s="38"/>
    </row>
    <row r="49" spans="1:9" s="17" customFormat="1" ht="13.8" hidden="1" x14ac:dyDescent="0.3">
      <c r="A49" s="34"/>
      <c r="B49" s="56" t="s">
        <v>25</v>
      </c>
      <c r="C49" s="34" t="s">
        <v>26</v>
      </c>
      <c r="D49" s="53">
        <v>50</v>
      </c>
      <c r="E49" s="54">
        <v>52</v>
      </c>
      <c r="F49" s="54">
        <v>52</v>
      </c>
      <c r="G49" s="54">
        <v>52</v>
      </c>
      <c r="H49" s="55">
        <v>52</v>
      </c>
      <c r="I49" s="38"/>
    </row>
    <row r="50" spans="1:9" s="17" customFormat="1" ht="13.8" hidden="1" x14ac:dyDescent="0.3">
      <c r="A50" s="34"/>
      <c r="B50" s="39" t="s">
        <v>74</v>
      </c>
      <c r="C50" s="34" t="s">
        <v>23</v>
      </c>
      <c r="D50" s="53">
        <v>750</v>
      </c>
      <c r="E50" s="54">
        <v>800</v>
      </c>
      <c r="F50" s="54">
        <v>800</v>
      </c>
      <c r="G50" s="54">
        <v>800</v>
      </c>
      <c r="H50" s="55">
        <v>800</v>
      </c>
      <c r="I50" s="38"/>
    </row>
    <row r="51" spans="1:9" s="17" customFormat="1" ht="13.8" hidden="1" x14ac:dyDescent="0.3">
      <c r="A51" s="34"/>
      <c r="B51" s="39" t="s">
        <v>27</v>
      </c>
      <c r="C51" s="34" t="s">
        <v>8</v>
      </c>
      <c r="D51" s="53">
        <v>332.06991175278307</v>
      </c>
      <c r="E51" s="54">
        <v>351.55329717300947</v>
      </c>
      <c r="F51" s="54">
        <v>351.55329717300901</v>
      </c>
      <c r="G51" s="54">
        <v>351.55329717300901</v>
      </c>
      <c r="H51" s="55">
        <v>351.55329717300901</v>
      </c>
      <c r="I51" s="38"/>
    </row>
    <row r="52" spans="1:9" s="4" customFormat="1" ht="14.4" x14ac:dyDescent="0.3">
      <c r="A52" s="28">
        <v>1</v>
      </c>
      <c r="B52" s="29" t="s">
        <v>28</v>
      </c>
      <c r="C52" s="30"/>
      <c r="D52" s="57"/>
      <c r="E52" s="58"/>
      <c r="F52" s="58"/>
      <c r="G52" s="58"/>
      <c r="H52" s="59"/>
      <c r="I52" s="60"/>
    </row>
    <row r="53" spans="1:9" s="17" customFormat="1" ht="14.4" hidden="1" x14ac:dyDescent="0.3">
      <c r="A53" s="61"/>
      <c r="B53" s="62" t="s">
        <v>61</v>
      </c>
      <c r="C53" s="34" t="s">
        <v>12</v>
      </c>
      <c r="D53" s="51">
        <v>25.28</v>
      </c>
      <c r="E53" s="45">
        <v>50</v>
      </c>
      <c r="F53" s="45">
        <v>50</v>
      </c>
      <c r="G53" s="45">
        <v>50</v>
      </c>
      <c r="H53" s="63">
        <v>12.77</v>
      </c>
      <c r="I53" s="38"/>
    </row>
    <row r="54" spans="1:9" s="17" customFormat="1" ht="14.4" hidden="1" x14ac:dyDescent="0.3">
      <c r="A54" s="61"/>
      <c r="B54" s="39" t="s">
        <v>62</v>
      </c>
      <c r="C54" s="34" t="s">
        <v>30</v>
      </c>
      <c r="D54" s="51"/>
      <c r="E54" s="45"/>
      <c r="F54" s="45"/>
      <c r="G54" s="51"/>
      <c r="H54" s="52"/>
      <c r="I54" s="38"/>
    </row>
    <row r="55" spans="1:9" s="17" customFormat="1" ht="14.4" hidden="1" x14ac:dyDescent="0.3">
      <c r="A55" s="61"/>
      <c r="B55" s="39" t="s">
        <v>63</v>
      </c>
      <c r="C55" s="34" t="s">
        <v>30</v>
      </c>
      <c r="D55" s="51">
        <v>25.28</v>
      </c>
      <c r="E55" s="45">
        <v>50</v>
      </c>
      <c r="F55" s="45">
        <v>50</v>
      </c>
      <c r="G55" s="45">
        <v>50</v>
      </c>
      <c r="H55" s="63">
        <v>12.77</v>
      </c>
      <c r="I55" s="38"/>
    </row>
    <row r="56" spans="1:9" s="4" customFormat="1" ht="14.4" x14ac:dyDescent="0.3">
      <c r="A56" s="28"/>
      <c r="B56" s="64" t="s">
        <v>29</v>
      </c>
      <c r="C56" s="30" t="s">
        <v>12</v>
      </c>
      <c r="D56" s="102">
        <v>10260.81</v>
      </c>
      <c r="E56" s="103">
        <v>10260.81</v>
      </c>
      <c r="F56" s="103">
        <v>0</v>
      </c>
      <c r="G56" s="103">
        <v>10260.81</v>
      </c>
      <c r="H56" s="65">
        <v>10260.81</v>
      </c>
      <c r="I56" s="60"/>
    </row>
    <row r="57" spans="1:9" s="4" customFormat="1" ht="14.4" x14ac:dyDescent="0.25">
      <c r="A57" s="28"/>
      <c r="B57" s="66" t="s">
        <v>80</v>
      </c>
      <c r="C57" s="30" t="s">
        <v>30</v>
      </c>
      <c r="D57" s="104">
        <v>2804.99</v>
      </c>
      <c r="E57" s="105">
        <v>2804.99</v>
      </c>
      <c r="F57" s="103">
        <v>0</v>
      </c>
      <c r="G57" s="105">
        <v>2804.99</v>
      </c>
      <c r="H57" s="67">
        <v>2804.99</v>
      </c>
      <c r="I57" s="60"/>
    </row>
    <row r="58" spans="1:9" s="4" customFormat="1" ht="14.4" x14ac:dyDescent="0.25">
      <c r="A58" s="28"/>
      <c r="B58" s="66" t="s">
        <v>81</v>
      </c>
      <c r="C58" s="30" t="s">
        <v>30</v>
      </c>
      <c r="D58" s="104">
        <v>7455.82</v>
      </c>
      <c r="E58" s="105">
        <v>7455.82</v>
      </c>
      <c r="F58" s="103">
        <v>0</v>
      </c>
      <c r="G58" s="105">
        <v>7455.82</v>
      </c>
      <c r="H58" s="67">
        <v>7455.82</v>
      </c>
      <c r="I58" s="60"/>
    </row>
    <row r="59" spans="1:9" s="17" customFormat="1" ht="14.4" hidden="1" x14ac:dyDescent="0.3">
      <c r="A59" s="61">
        <v>3</v>
      </c>
      <c r="B59" s="68" t="s">
        <v>31</v>
      </c>
      <c r="C59" s="34"/>
      <c r="D59" s="106"/>
      <c r="E59" s="107"/>
      <c r="F59" s="103">
        <v>0</v>
      </c>
      <c r="G59" s="107"/>
      <c r="H59" s="69"/>
      <c r="I59" s="38"/>
    </row>
    <row r="60" spans="1:9" s="17" customFormat="1" ht="13.8" hidden="1" x14ac:dyDescent="0.3">
      <c r="A60" s="34"/>
      <c r="B60" s="39" t="s">
        <v>32</v>
      </c>
      <c r="C60" s="34" t="s">
        <v>8</v>
      </c>
      <c r="D60" s="108">
        <v>2.1</v>
      </c>
      <c r="E60" s="108"/>
      <c r="F60" s="103">
        <v>0</v>
      </c>
      <c r="G60" s="108"/>
      <c r="H60" s="52"/>
      <c r="I60" s="38"/>
    </row>
    <row r="61" spans="1:9" s="17" customFormat="1" ht="13.8" hidden="1" x14ac:dyDescent="0.3">
      <c r="A61" s="34"/>
      <c r="B61" s="39" t="s">
        <v>33</v>
      </c>
      <c r="C61" s="34" t="s">
        <v>30</v>
      </c>
      <c r="D61" s="109">
        <v>17.149999999999999</v>
      </c>
      <c r="E61" s="110">
        <v>27.65</v>
      </c>
      <c r="F61" s="103">
        <v>0</v>
      </c>
      <c r="G61" s="110">
        <v>27.65</v>
      </c>
      <c r="H61" s="44">
        <v>27.65</v>
      </c>
      <c r="I61" s="38"/>
    </row>
    <row r="62" spans="1:9" s="17" customFormat="1" ht="13.8" hidden="1" x14ac:dyDescent="0.3">
      <c r="A62" s="34"/>
      <c r="B62" s="39" t="s">
        <v>88</v>
      </c>
      <c r="C62" s="34" t="s">
        <v>8</v>
      </c>
      <c r="D62" s="108"/>
      <c r="E62" s="111"/>
      <c r="F62" s="103">
        <v>0</v>
      </c>
      <c r="G62" s="108"/>
      <c r="H62" s="63"/>
      <c r="I62" s="38"/>
    </row>
    <row r="63" spans="1:9" s="17" customFormat="1" ht="13.8" hidden="1" x14ac:dyDescent="0.3">
      <c r="A63" s="34"/>
      <c r="B63" s="39" t="s">
        <v>34</v>
      </c>
      <c r="C63" s="34" t="s">
        <v>12</v>
      </c>
      <c r="D63" s="108">
        <v>7.7</v>
      </c>
      <c r="E63" s="111">
        <v>7.9</v>
      </c>
      <c r="F63" s="103">
        <v>0</v>
      </c>
      <c r="G63" s="111">
        <v>7.9</v>
      </c>
      <c r="H63" s="63">
        <v>7.9</v>
      </c>
      <c r="I63" s="38"/>
    </row>
    <row r="64" spans="1:9" s="17" customFormat="1" ht="13.8" hidden="1" x14ac:dyDescent="0.3">
      <c r="A64" s="34"/>
      <c r="B64" s="39" t="s">
        <v>89</v>
      </c>
      <c r="C64" s="34" t="s">
        <v>30</v>
      </c>
      <c r="D64" s="108"/>
      <c r="E64" s="111"/>
      <c r="F64" s="103">
        <v>0</v>
      </c>
      <c r="G64" s="108"/>
      <c r="H64" s="52"/>
      <c r="I64" s="38"/>
    </row>
    <row r="65" spans="1:9" s="6" customFormat="1" x14ac:dyDescent="0.3">
      <c r="A65" s="70">
        <v>2</v>
      </c>
      <c r="B65" s="71" t="s">
        <v>35</v>
      </c>
      <c r="C65" s="72"/>
      <c r="D65" s="112"/>
      <c r="E65" s="113"/>
      <c r="F65" s="113"/>
      <c r="G65" s="114"/>
      <c r="H65" s="73"/>
      <c r="I65" s="60"/>
    </row>
    <row r="66" spans="1:9" s="5" customFormat="1" x14ac:dyDescent="0.25">
      <c r="A66" s="72"/>
      <c r="B66" s="74" t="s">
        <v>36</v>
      </c>
      <c r="C66" s="72" t="s">
        <v>12</v>
      </c>
      <c r="D66" s="115">
        <v>88.7</v>
      </c>
      <c r="E66" s="116">
        <v>88.7</v>
      </c>
      <c r="F66" s="116">
        <v>0</v>
      </c>
      <c r="G66" s="116">
        <v>88.7</v>
      </c>
      <c r="H66" s="75">
        <v>88.7</v>
      </c>
      <c r="I66" s="60"/>
    </row>
    <row r="67" spans="1:9" s="6" customFormat="1" x14ac:dyDescent="0.25">
      <c r="A67" s="76"/>
      <c r="B67" s="77" t="s">
        <v>37</v>
      </c>
      <c r="C67" s="72" t="s">
        <v>30</v>
      </c>
      <c r="D67" s="115">
        <v>88.7</v>
      </c>
      <c r="E67" s="116">
        <v>88.7</v>
      </c>
      <c r="F67" s="116">
        <v>0</v>
      </c>
      <c r="G67" s="116">
        <v>88.7</v>
      </c>
      <c r="H67" s="75">
        <v>88.7</v>
      </c>
      <c r="I67" s="60"/>
    </row>
    <row r="68" spans="1:9" s="17" customFormat="1" ht="13.8" hidden="1" x14ac:dyDescent="0.25">
      <c r="A68" s="78" t="s">
        <v>38</v>
      </c>
      <c r="B68" s="35" t="s">
        <v>39</v>
      </c>
      <c r="C68" s="34"/>
      <c r="D68" s="117"/>
      <c r="E68" s="118"/>
      <c r="F68" s="116">
        <v>0</v>
      </c>
      <c r="G68" s="117"/>
      <c r="H68" s="79"/>
      <c r="I68" s="34"/>
    </row>
    <row r="69" spans="1:9" s="20" customFormat="1" ht="13.8" hidden="1" x14ac:dyDescent="0.25">
      <c r="A69" s="78" t="s">
        <v>40</v>
      </c>
      <c r="B69" s="80" t="s">
        <v>41</v>
      </c>
      <c r="C69" s="81"/>
      <c r="D69" s="119"/>
      <c r="E69" s="118"/>
      <c r="F69" s="116">
        <v>0</v>
      </c>
      <c r="G69" s="117"/>
      <c r="H69" s="79"/>
      <c r="I69" s="78"/>
    </row>
    <row r="70" spans="1:9" s="17" customFormat="1" ht="13.8" hidden="1" x14ac:dyDescent="0.25">
      <c r="A70" s="34">
        <v>1</v>
      </c>
      <c r="B70" s="39" t="s">
        <v>42</v>
      </c>
      <c r="C70" s="34" t="s">
        <v>43</v>
      </c>
      <c r="D70" s="108">
        <v>602</v>
      </c>
      <c r="E70" s="111">
        <v>627</v>
      </c>
      <c r="F70" s="116">
        <v>0</v>
      </c>
      <c r="G70" s="111">
        <v>627</v>
      </c>
      <c r="H70" s="82">
        <v>634</v>
      </c>
      <c r="I70" s="34"/>
    </row>
    <row r="71" spans="1:9" s="17" customFormat="1" ht="13.8" hidden="1" x14ac:dyDescent="0.25">
      <c r="A71" s="34">
        <v>2</v>
      </c>
      <c r="B71" s="39" t="s">
        <v>44</v>
      </c>
      <c r="C71" s="34"/>
      <c r="D71" s="108"/>
      <c r="E71" s="108"/>
      <c r="F71" s="116">
        <v>0</v>
      </c>
      <c r="G71" s="111"/>
      <c r="H71" s="83"/>
      <c r="I71" s="34"/>
    </row>
    <row r="72" spans="1:9" s="17" customFormat="1" ht="13.8" hidden="1" x14ac:dyDescent="0.25">
      <c r="A72" s="34"/>
      <c r="B72" s="39" t="s">
        <v>45</v>
      </c>
      <c r="C72" s="34" t="s">
        <v>46</v>
      </c>
      <c r="D72" s="108">
        <v>861</v>
      </c>
      <c r="E72" s="111">
        <v>851</v>
      </c>
      <c r="F72" s="116">
        <v>0</v>
      </c>
      <c r="G72" s="111">
        <v>851</v>
      </c>
      <c r="H72" s="82">
        <v>858</v>
      </c>
      <c r="I72" s="34"/>
    </row>
    <row r="73" spans="1:9" s="17" customFormat="1" ht="13.8" hidden="1" x14ac:dyDescent="0.25">
      <c r="A73" s="34"/>
      <c r="B73" s="39" t="s">
        <v>47</v>
      </c>
      <c r="C73" s="34" t="s">
        <v>30</v>
      </c>
      <c r="D73" s="108">
        <v>668</v>
      </c>
      <c r="E73" s="111">
        <v>712</v>
      </c>
      <c r="F73" s="116">
        <v>0</v>
      </c>
      <c r="G73" s="111">
        <v>712</v>
      </c>
      <c r="H73" s="82">
        <v>725</v>
      </c>
      <c r="I73" s="34"/>
    </row>
    <row r="74" spans="1:9" s="20" customFormat="1" ht="13.8" hidden="1" x14ac:dyDescent="0.25">
      <c r="A74" s="78" t="s">
        <v>48</v>
      </c>
      <c r="B74" s="35" t="s">
        <v>49</v>
      </c>
      <c r="C74" s="34"/>
      <c r="D74" s="108"/>
      <c r="E74" s="111"/>
      <c r="F74" s="116">
        <v>0</v>
      </c>
      <c r="G74" s="108"/>
      <c r="H74" s="83"/>
      <c r="I74" s="78"/>
    </row>
    <row r="75" spans="1:9" s="17" customFormat="1" ht="13.8" hidden="1" x14ac:dyDescent="0.25">
      <c r="A75" s="34">
        <v>1</v>
      </c>
      <c r="B75" s="39" t="s">
        <v>50</v>
      </c>
      <c r="C75" s="34" t="s">
        <v>51</v>
      </c>
      <c r="D75" s="109">
        <v>5911</v>
      </c>
      <c r="E75" s="110">
        <v>6164</v>
      </c>
      <c r="F75" s="116">
        <v>0</v>
      </c>
      <c r="G75" s="110">
        <v>6337</v>
      </c>
      <c r="H75" s="84">
        <v>6337</v>
      </c>
      <c r="I75" s="34"/>
    </row>
    <row r="76" spans="1:9" s="4" customFormat="1" ht="13.8" hidden="1" x14ac:dyDescent="0.25">
      <c r="A76" s="30">
        <v>2</v>
      </c>
      <c r="B76" s="64" t="s">
        <v>52</v>
      </c>
      <c r="C76" s="85" t="s">
        <v>26</v>
      </c>
      <c r="D76" s="114"/>
      <c r="E76" s="114"/>
      <c r="F76" s="116">
        <v>0</v>
      </c>
      <c r="G76" s="114"/>
      <c r="H76" s="86"/>
      <c r="I76" s="30"/>
    </row>
    <row r="77" spans="1:9" s="4" customFormat="1" ht="13.8" hidden="1" x14ac:dyDescent="0.25">
      <c r="A77" s="30">
        <v>3</v>
      </c>
      <c r="B77" s="64" t="s">
        <v>53</v>
      </c>
      <c r="C77" s="30" t="s">
        <v>54</v>
      </c>
      <c r="D77" s="114"/>
      <c r="E77" s="114"/>
      <c r="F77" s="116">
        <v>0</v>
      </c>
      <c r="G77" s="114"/>
      <c r="H77" s="87"/>
      <c r="I77" s="88"/>
    </row>
    <row r="78" spans="1:9" s="21" customFormat="1" ht="14.4" x14ac:dyDescent="0.3">
      <c r="A78" s="28">
        <v>3</v>
      </c>
      <c r="B78" s="29" t="s">
        <v>55</v>
      </c>
      <c r="C78" s="89"/>
      <c r="D78" s="120"/>
      <c r="E78" s="120"/>
      <c r="F78" s="120"/>
      <c r="G78" s="120"/>
      <c r="H78" s="90"/>
      <c r="I78" s="28"/>
    </row>
    <row r="79" spans="1:9" s="15" customFormat="1" x14ac:dyDescent="0.3">
      <c r="A79" s="88" t="s">
        <v>90</v>
      </c>
      <c r="B79" s="91" t="s">
        <v>56</v>
      </c>
      <c r="C79" s="30" t="s">
        <v>57</v>
      </c>
      <c r="D79" s="92">
        <v>1315</v>
      </c>
      <c r="E79" s="93">
        <v>1810</v>
      </c>
      <c r="F79" s="93">
        <v>1345</v>
      </c>
      <c r="G79" s="93">
        <v>1810</v>
      </c>
      <c r="H79" s="94">
        <v>1331</v>
      </c>
      <c r="I79" s="95"/>
    </row>
    <row r="80" spans="1:9" s="15" customFormat="1" ht="16.5" customHeight="1" x14ac:dyDescent="0.3">
      <c r="A80" s="88" t="s">
        <v>90</v>
      </c>
      <c r="B80" s="91" t="s">
        <v>58</v>
      </c>
      <c r="C80" s="30" t="s">
        <v>30</v>
      </c>
      <c r="D80" s="92">
        <v>236</v>
      </c>
      <c r="E80" s="93">
        <v>78</v>
      </c>
      <c r="F80" s="93">
        <v>0</v>
      </c>
      <c r="G80" s="93">
        <v>78</v>
      </c>
      <c r="H80" s="94"/>
      <c r="I80" s="95"/>
    </row>
    <row r="81" spans="1:9" s="4" customFormat="1" ht="13.8" x14ac:dyDescent="0.3">
      <c r="A81" s="30" t="s">
        <v>90</v>
      </c>
      <c r="B81" s="64" t="s">
        <v>59</v>
      </c>
      <c r="C81" s="30" t="s">
        <v>30</v>
      </c>
      <c r="D81" s="92">
        <v>91</v>
      </c>
      <c r="E81" s="93">
        <v>158</v>
      </c>
      <c r="F81" s="93">
        <v>0</v>
      </c>
      <c r="G81" s="93">
        <v>158</v>
      </c>
      <c r="H81" s="94"/>
      <c r="I81" s="96"/>
    </row>
    <row r="82" spans="1:9" s="4" customFormat="1" ht="13.8" x14ac:dyDescent="0.3">
      <c r="A82" s="30" t="s">
        <v>90</v>
      </c>
      <c r="B82" s="64" t="s">
        <v>60</v>
      </c>
      <c r="C82" s="30" t="s">
        <v>26</v>
      </c>
      <c r="D82" s="121">
        <v>17.95</v>
      </c>
      <c r="E82" s="122">
        <v>4.3099999999999996</v>
      </c>
      <c r="F82" s="93">
        <v>0</v>
      </c>
      <c r="G82" s="122">
        <v>4.3099999999999996</v>
      </c>
      <c r="H82" s="97"/>
      <c r="I82" s="98"/>
    </row>
    <row r="83" spans="1:9" customFormat="1" ht="11.25" customHeight="1" x14ac:dyDescent="0.3">
      <c r="A83" s="99"/>
      <c r="B83" s="64"/>
      <c r="C83" s="99"/>
      <c r="D83" s="27"/>
      <c r="E83" s="27"/>
      <c r="F83" s="27"/>
      <c r="G83" s="100"/>
      <c r="H83" s="100"/>
      <c r="I83" s="101"/>
    </row>
    <row r="84" spans="1:9" ht="16.8" x14ac:dyDescent="0.3">
      <c r="A84" s="8"/>
      <c r="B84" s="7"/>
      <c r="C84" s="9"/>
    </row>
    <row r="85" spans="1:9" ht="16.8" x14ac:dyDescent="0.3">
      <c r="A85" s="8"/>
      <c r="B85" s="10"/>
      <c r="C85" s="9"/>
      <c r="D85" s="123"/>
      <c r="E85" s="123"/>
      <c r="F85" s="12"/>
      <c r="G85" s="12"/>
      <c r="H85" s="12"/>
    </row>
    <row r="86" spans="1:9" ht="16.8" x14ac:dyDescent="0.3">
      <c r="A86" s="8"/>
      <c r="B86" s="10"/>
      <c r="C86" s="9"/>
      <c r="D86" s="124"/>
      <c r="E86" s="124"/>
      <c r="F86" s="13"/>
      <c r="G86" s="13"/>
      <c r="H86" s="13"/>
    </row>
    <row r="87" spans="1:9" ht="16.8" x14ac:dyDescent="0.3">
      <c r="A87" s="8"/>
      <c r="B87" s="10"/>
      <c r="C87" s="9"/>
    </row>
    <row r="88" spans="1:9" ht="16.8" x14ac:dyDescent="0.3">
      <c r="A88" s="8"/>
      <c r="B88" s="10"/>
      <c r="C88" s="9"/>
    </row>
  </sheetData>
  <mergeCells count="11">
    <mergeCell ref="D85:E85"/>
    <mergeCell ref="D86:E86"/>
    <mergeCell ref="A1:I1"/>
    <mergeCell ref="A2:I2"/>
    <mergeCell ref="A3:I3"/>
    <mergeCell ref="A5:A6"/>
    <mergeCell ref="B5:B6"/>
    <mergeCell ref="C5:C6"/>
    <mergeCell ref="D5:D6"/>
    <mergeCell ref="I5:I6"/>
    <mergeCell ref="E5:G5"/>
  </mergeCells>
  <printOptions horizontalCentered="1"/>
  <pageMargins left="0.51181102362204722" right="0.35433070866141736" top="0.44" bottom="0.28999999999999998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chi tiết</vt:lpstr>
      <vt:lpstr>'PL chi tiết'!Print_Area</vt:lpstr>
      <vt:lpstr>'PL 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2025-10-16T02:35:06Z</cp:lastPrinted>
  <dcterms:created xsi:type="dcterms:W3CDTF">2022-11-29T08:58:28Z</dcterms:created>
  <dcterms:modified xsi:type="dcterms:W3CDTF">2025-10-19T07:56:00Z</dcterms:modified>
</cp:coreProperties>
</file>