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D:\2026\Trình HĐND\Kỳ họp chuyên đề\CT DTTS\Trình HĐND\"/>
    </mc:Choice>
  </mc:AlternateContent>
  <bookViews>
    <workbookView xWindow="-105" yWindow="0" windowWidth="10455" windowHeight="10905"/>
  </bookViews>
  <sheets>
    <sheet name="TH" sheetId="8" r:id="rId1"/>
    <sheet name="PLI" sheetId="9" r:id="rId2"/>
    <sheet name="PL II" sheetId="10" r:id="rId3"/>
  </sheets>
  <definedNames>
    <definedName name="_xlnm.Print_Area" localSheetId="2">'PL II'!$B$1:$M$33</definedName>
    <definedName name="_xlnm.Print_Area" localSheetId="1">PLI!$B$1:$M$20</definedName>
    <definedName name="_xlnm.Print_Area" localSheetId="0">TH!$B$1:$M$38</definedName>
  </definedNames>
  <calcPr calcId="162913"/>
</workbook>
</file>

<file path=xl/calcChain.xml><?xml version="1.0" encoding="utf-8"?>
<calcChain xmlns="http://schemas.openxmlformats.org/spreadsheetml/2006/main">
  <c r="H15" i="10" l="1"/>
  <c r="D13" i="10"/>
  <c r="H14" i="10"/>
  <c r="K14" i="10" s="1"/>
  <c r="J14" i="10" s="1"/>
  <c r="J13" i="10" s="1"/>
  <c r="J12" i="10" s="1"/>
  <c r="K33" i="10"/>
  <c r="J33" i="10" s="1"/>
  <c r="J32" i="10" s="1"/>
  <c r="J31" i="10" s="1"/>
  <c r="G33" i="10"/>
  <c r="G32" i="10" s="1"/>
  <c r="G31" i="10" s="1"/>
  <c r="L32" i="10"/>
  <c r="L31" i="10" s="1"/>
  <c r="I32" i="10"/>
  <c r="H32" i="10"/>
  <c r="H31" i="10" s="1"/>
  <c r="F32" i="10"/>
  <c r="E32" i="10"/>
  <c r="E31" i="10" s="1"/>
  <c r="D32" i="10"/>
  <c r="D31" i="10" s="1"/>
  <c r="I31" i="10"/>
  <c r="F31" i="10"/>
  <c r="K30" i="10"/>
  <c r="J30" i="10"/>
  <c r="G30" i="10"/>
  <c r="G29" i="10" s="1"/>
  <c r="G28" i="10" s="1"/>
  <c r="L29" i="10"/>
  <c r="K29" i="10"/>
  <c r="J29" i="10"/>
  <c r="I29" i="10"/>
  <c r="I28" i="10" s="1"/>
  <c r="H29" i="10"/>
  <c r="H28" i="10" s="1"/>
  <c r="F29" i="10"/>
  <c r="E29" i="10"/>
  <c r="E28" i="10" s="1"/>
  <c r="D29" i="10"/>
  <c r="D28" i="10" s="1"/>
  <c r="L28" i="10"/>
  <c r="K28" i="10"/>
  <c r="J28" i="10"/>
  <c r="F28" i="10"/>
  <c r="K27" i="10"/>
  <c r="J27" i="10" s="1"/>
  <c r="G27" i="10"/>
  <c r="K26" i="10"/>
  <c r="J26" i="10" s="1"/>
  <c r="G26" i="10"/>
  <c r="L25" i="10"/>
  <c r="I25" i="10"/>
  <c r="H25" i="10"/>
  <c r="F25" i="10"/>
  <c r="E25" i="10"/>
  <c r="D25" i="10"/>
  <c r="K24" i="10"/>
  <c r="J24" i="10" s="1"/>
  <c r="J23" i="10" s="1"/>
  <c r="J22" i="10" s="1"/>
  <c r="G24" i="10"/>
  <c r="G23" i="10" s="1"/>
  <c r="G22" i="10" s="1"/>
  <c r="D24" i="10"/>
  <c r="D23" i="10" s="1"/>
  <c r="D22" i="10" s="1"/>
  <c r="L23" i="10"/>
  <c r="L22" i="10" s="1"/>
  <c r="I23" i="10"/>
  <c r="I22" i="10" s="1"/>
  <c r="H23" i="10"/>
  <c r="H22" i="10" s="1"/>
  <c r="F23" i="10"/>
  <c r="F22" i="10" s="1"/>
  <c r="E23" i="10"/>
  <c r="E22" i="10" s="1"/>
  <c r="K21" i="10"/>
  <c r="J21" i="10" s="1"/>
  <c r="G21" i="10"/>
  <c r="K20" i="10"/>
  <c r="J20" i="10" s="1"/>
  <c r="G20" i="10"/>
  <c r="K19" i="10"/>
  <c r="J19" i="10" s="1"/>
  <c r="G19" i="10"/>
  <c r="K18" i="10"/>
  <c r="J18" i="10"/>
  <c r="G18" i="10"/>
  <c r="K17" i="10"/>
  <c r="J17" i="10" s="1"/>
  <c r="G17" i="10"/>
  <c r="K16" i="10"/>
  <c r="J16" i="10" s="1"/>
  <c r="G16" i="10"/>
  <c r="K15" i="10"/>
  <c r="J15" i="10" s="1"/>
  <c r="G15" i="10"/>
  <c r="G14" i="10"/>
  <c r="G13" i="10" s="1"/>
  <c r="G12" i="10" s="1"/>
  <c r="L13" i="10"/>
  <c r="I13" i="10"/>
  <c r="F13" i="10"/>
  <c r="F12" i="10" s="1"/>
  <c r="F11" i="10" s="1"/>
  <c r="E13" i="10"/>
  <c r="E12" i="10" s="1"/>
  <c r="E11" i="10" s="1"/>
  <c r="I12" i="10"/>
  <c r="I11" i="10" s="1"/>
  <c r="D12" i="10"/>
  <c r="D11" i="10" s="1"/>
  <c r="E11" i="9"/>
  <c r="F11" i="9"/>
  <c r="G11" i="9"/>
  <c r="H11" i="9"/>
  <c r="I11" i="9"/>
  <c r="J11" i="9"/>
  <c r="K11" i="9"/>
  <c r="L11" i="9"/>
  <c r="D11" i="9"/>
  <c r="H16" i="9"/>
  <c r="E16" i="9"/>
  <c r="E15" i="9" s="1"/>
  <c r="F16" i="9"/>
  <c r="I16" i="9"/>
  <c r="I15" i="9" s="1"/>
  <c r="L16" i="9"/>
  <c r="D16" i="9"/>
  <c r="K19" i="9"/>
  <c r="J19" i="9" s="1"/>
  <c r="G19" i="9"/>
  <c r="K18" i="9"/>
  <c r="J18" i="9" s="1"/>
  <c r="G18" i="9"/>
  <c r="K17" i="9"/>
  <c r="J17" i="9" s="1"/>
  <c r="G17" i="9"/>
  <c r="G16" i="9" s="1"/>
  <c r="G15" i="9" s="1"/>
  <c r="H15" i="9"/>
  <c r="D15" i="9"/>
  <c r="F15" i="9"/>
  <c r="K14" i="9"/>
  <c r="J14" i="9"/>
  <c r="J13" i="9" s="1"/>
  <c r="J12" i="9" s="1"/>
  <c r="G14" i="9"/>
  <c r="G13" i="9" s="1"/>
  <c r="G12" i="9" s="1"/>
  <c r="D14" i="9"/>
  <c r="L13" i="9"/>
  <c r="L12" i="9" s="1"/>
  <c r="K13" i="9"/>
  <c r="K12" i="9" s="1"/>
  <c r="I13" i="9"/>
  <c r="I12" i="9" s="1"/>
  <c r="H13" i="9"/>
  <c r="H12" i="9" s="1"/>
  <c r="F13" i="9"/>
  <c r="F12" i="9" s="1"/>
  <c r="E13" i="9"/>
  <c r="D13" i="9"/>
  <c r="E12" i="9"/>
  <c r="D12" i="9"/>
  <c r="K19" i="8"/>
  <c r="J19" i="8" s="1"/>
  <c r="K20" i="8"/>
  <c r="J20" i="8" s="1"/>
  <c r="K21" i="8"/>
  <c r="J21" i="8" s="1"/>
  <c r="K22" i="8"/>
  <c r="J22" i="8" s="1"/>
  <c r="K23" i="8"/>
  <c r="J23" i="8" s="1"/>
  <c r="K24" i="8"/>
  <c r="J24" i="8" s="1"/>
  <c r="K25" i="8"/>
  <c r="J25" i="8" s="1"/>
  <c r="K18" i="8"/>
  <c r="J18" i="8"/>
  <c r="G18" i="8"/>
  <c r="G19" i="8"/>
  <c r="G20" i="8"/>
  <c r="G21" i="8"/>
  <c r="G22" i="8"/>
  <c r="G23" i="8"/>
  <c r="G24" i="8"/>
  <c r="G25" i="8"/>
  <c r="K32" i="10" l="1"/>
  <c r="K31" i="10" s="1"/>
  <c r="H13" i="10"/>
  <c r="H12" i="10" s="1"/>
  <c r="H11" i="10" s="1"/>
  <c r="K23" i="10"/>
  <c r="K22" i="10" s="1"/>
  <c r="G25" i="10"/>
  <c r="G11" i="10" s="1"/>
  <c r="J25" i="10"/>
  <c r="J11" i="10" s="1"/>
  <c r="K25" i="10"/>
  <c r="K13" i="10"/>
  <c r="K12" i="10" s="1"/>
  <c r="K16" i="9"/>
  <c r="K15" i="9" s="1"/>
  <c r="J16" i="9"/>
  <c r="J15" i="9" s="1"/>
  <c r="K11" i="10" l="1"/>
  <c r="K35" i="8" l="1"/>
  <c r="J35" i="8"/>
  <c r="G35" i="8"/>
  <c r="G34" i="8" s="1"/>
  <c r="G33" i="8" s="1"/>
  <c r="K38" i="8"/>
  <c r="J38" i="8"/>
  <c r="G38" i="8"/>
  <c r="K32" i="8"/>
  <c r="J32" i="8" s="1"/>
  <c r="J30" i="8" s="1"/>
  <c r="K31" i="8"/>
  <c r="J31" i="8"/>
  <c r="G32" i="8"/>
  <c r="G31" i="8"/>
  <c r="E30" i="8"/>
  <c r="F30" i="8"/>
  <c r="G30" i="8"/>
  <c r="H30" i="8"/>
  <c r="I30" i="8"/>
  <c r="K30" i="8"/>
  <c r="L30" i="8"/>
  <c r="D30" i="8"/>
  <c r="L28" i="8"/>
  <c r="E27" i="8"/>
  <c r="I27" i="8"/>
  <c r="L27" i="8"/>
  <c r="E28" i="8"/>
  <c r="F28" i="8"/>
  <c r="F27" i="8" s="1"/>
  <c r="G28" i="8"/>
  <c r="G27" i="8" s="1"/>
  <c r="H28" i="8"/>
  <c r="H27" i="8" s="1"/>
  <c r="I28" i="8"/>
  <c r="K28" i="8"/>
  <c r="K27" i="8" s="1"/>
  <c r="D28" i="8"/>
  <c r="D27" i="8" s="1"/>
  <c r="K29" i="8"/>
  <c r="J29" i="8" s="1"/>
  <c r="J28" i="8" s="1"/>
  <c r="J27" i="8" s="1"/>
  <c r="G29" i="8"/>
  <c r="D29" i="8"/>
  <c r="E34" i="8"/>
  <c r="E33" i="8" s="1"/>
  <c r="F34" i="8"/>
  <c r="F33" i="8" s="1"/>
  <c r="H34" i="8"/>
  <c r="H33" i="8" s="1"/>
  <c r="I34" i="8"/>
  <c r="I33" i="8" s="1"/>
  <c r="J34" i="8"/>
  <c r="J33" i="8" s="1"/>
  <c r="K34" i="8"/>
  <c r="K33" i="8" s="1"/>
  <c r="L34" i="8"/>
  <c r="L33" i="8" s="1"/>
  <c r="D34" i="8"/>
  <c r="D33" i="8" s="1"/>
  <c r="H36" i="8"/>
  <c r="E37" i="8"/>
  <c r="E36" i="8" s="1"/>
  <c r="F37" i="8"/>
  <c r="F36" i="8" s="1"/>
  <c r="G37" i="8"/>
  <c r="G36" i="8" s="1"/>
  <c r="H37" i="8"/>
  <c r="I37" i="8"/>
  <c r="I36" i="8" s="1"/>
  <c r="J37" i="8"/>
  <c r="J36" i="8" s="1"/>
  <c r="K37" i="8"/>
  <c r="K36" i="8" s="1"/>
  <c r="L37" i="8"/>
  <c r="L36" i="8" s="1"/>
  <c r="D37" i="8"/>
  <c r="D36" i="8" s="1"/>
  <c r="K26" i="8" l="1"/>
  <c r="J26" i="8" s="1"/>
  <c r="K17" i="8"/>
  <c r="J17" i="8"/>
  <c r="G26" i="8"/>
  <c r="G16" i="8" s="1"/>
  <c r="G15" i="8" s="1"/>
  <c r="G17" i="8"/>
  <c r="E16" i="8"/>
  <c r="E15" i="8" s="1"/>
  <c r="F16" i="8"/>
  <c r="F15" i="8" s="1"/>
  <c r="H16" i="8"/>
  <c r="H15" i="8" s="1"/>
  <c r="I16" i="8"/>
  <c r="I15" i="8" s="1"/>
  <c r="L16" i="8"/>
  <c r="D16" i="8"/>
  <c r="D15" i="8" s="1"/>
  <c r="K14" i="8"/>
  <c r="J14" i="8" s="1"/>
  <c r="J13" i="8" s="1"/>
  <c r="G14" i="8"/>
  <c r="G13" i="8" s="1"/>
  <c r="E13" i="8"/>
  <c r="F13" i="8"/>
  <c r="H13" i="8"/>
  <c r="I13" i="8"/>
  <c r="L13" i="8"/>
  <c r="D14" i="8"/>
  <c r="D13" i="8" s="1"/>
  <c r="K16" i="8" l="1"/>
  <c r="K15" i="8" s="1"/>
  <c r="J16" i="8"/>
  <c r="J15" i="8" s="1"/>
  <c r="K13" i="8"/>
  <c r="K12" i="8" s="1"/>
  <c r="K11" i="8" s="1"/>
  <c r="E12" i="8"/>
  <c r="E11" i="8" s="1"/>
  <c r="F12" i="8"/>
  <c r="F11" i="8" s="1"/>
  <c r="G12" i="8"/>
  <c r="G11" i="8" s="1"/>
  <c r="H12" i="8"/>
  <c r="H11" i="8" s="1"/>
  <c r="I12" i="8"/>
  <c r="I11" i="8" s="1"/>
  <c r="J12" i="8"/>
  <c r="L12" i="8"/>
  <c r="D12" i="8"/>
  <c r="D11" i="8" s="1"/>
  <c r="J11" i="8" l="1"/>
  <c r="G20" i="9" l="1"/>
  <c r="K20" i="9"/>
  <c r="J20" i="9" s="1"/>
</calcChain>
</file>

<file path=xl/sharedStrings.xml><?xml version="1.0" encoding="utf-8"?>
<sst xmlns="http://schemas.openxmlformats.org/spreadsheetml/2006/main" count="170" uniqueCount="54">
  <si>
    <t>TT</t>
  </si>
  <si>
    <t>NSTW</t>
  </si>
  <si>
    <t>NSĐP</t>
  </si>
  <si>
    <t>Tổng vốn</t>
  </si>
  <si>
    <t>Trong đó:</t>
  </si>
  <si>
    <t>Tổng cộng</t>
  </si>
  <si>
    <t>Tiểu dự án 4: Đào tạo nâng cao năng lực cho cộng đồng và cán bộ triển khai Chương trình ở các cấp.</t>
  </si>
  <si>
    <t>Dự án 6: Bảo tồn, phát huy giá trị văn hóa truyền thống tốt đẹp của các dân tộc thiểu số gắn với phát triển du lịch</t>
  </si>
  <si>
    <t>Dự án 3: Phát triển sản xuất nông, lâm nghiệp bền vững, phát huy tiềm năng, thế mạnh của các vùng miền để sản xuất hàng hóa theo chuỗi giá trị</t>
  </si>
  <si>
    <t>Dự án 9: Đầu tư phát triển nhóm dân tộc thiểu số rất ít người và nhóm dân tộc còn nhiều khó khăn</t>
  </si>
  <si>
    <t>Dự án 4: Đầu tư cơ sở hạ tầng thiết yếu, phục vụ sản xuất, đời sống trong vùng đồng bào dân tộc thiểu số và miền núi và các đơn vị sự nghiệp công lập của lĩnh vực dân tộc</t>
  </si>
  <si>
    <t>Tiểu dự án 1: Đầu tư cơ sở hạ tầng thiết yếu, phục vụ sản xuất, đời sống trong vùng đồng bào dân tộc thiểu số và miền núi</t>
  </si>
  <si>
    <t>Tiểu dự án 2: Giảm thiểu tình trạng tảo hôn và hôn nhân cận huyết thống trong vùng đồng bào dân tộc thiểu số và miền núi</t>
  </si>
  <si>
    <t>Dự án 5: Phát triển giáo dục đào tạo nâng cao chất lượng nguồn nhân lực</t>
  </si>
  <si>
    <t>Dự án 10: Truyền thông, tuyên truyền, vận động trong vùng đồng bào dân tộc thiểu số và miền núi. Kiểm tra, giám sát đánh giá việc tổ chức thực hiện Chương trình</t>
  </si>
  <si>
    <t>Tiểu dự án 1: Biểu dương, tôn vinh điển hình tiên tiến, phát huy vai trò của người có uy tín; phổ biến, giáo dục pháp luật, trợ giúp pháp lý và tuyên truyền, vận động đồng bào; truyền thông phục vụ tổ chức triển khai thực hiện Đề án tổng thể và Chương trình</t>
  </si>
  <si>
    <t>Ghi chú</t>
  </si>
  <si>
    <t>Ban quản lý dự án và dịch vụ công ích</t>
  </si>
  <si>
    <t>Phòng Văn hóa - Xã hội</t>
  </si>
  <si>
    <t>Trung tâm Cung  ứng dịch vụ công xã Tu Mơ Rông</t>
  </si>
  <si>
    <t>1.1</t>
  </si>
  <si>
    <t>Trạm Y tế xã</t>
  </si>
  <si>
    <t>ĐVT: Triệu đồng</t>
  </si>
  <si>
    <t>Chủ đầu tư/dự án/nội dung thành phần</t>
  </si>
  <si>
    <t>Dự toán sau khi điều chỉnh để thực hiện đến 31/12/2026</t>
  </si>
  <si>
    <t>I</t>
  </si>
  <si>
    <t>II</t>
  </si>
  <si>
    <t>III</t>
  </si>
  <si>
    <t>IV</t>
  </si>
  <si>
    <t>PHỤ LỤC</t>
  </si>
  <si>
    <t>VI</t>
  </si>
  <si>
    <t>V</t>
  </si>
  <si>
    <t>Điều chỉnh (Tăng +; Giảm -)</t>
  </si>
  <si>
    <t>Đvt: đồng</t>
  </si>
  <si>
    <t>Trung tâm cung ứng Dịch vụ công xã</t>
  </si>
  <si>
    <t>Dự toán còn lại kéo dài thực hiện đến 31/12/2026</t>
  </si>
  <si>
    <t>Văn phòng  HĐND-UBND xã</t>
  </si>
  <si>
    <t>PHỤ LỤC I</t>
  </si>
  <si>
    <r>
      <t xml:space="preserve">Tiểu dự án 1: </t>
    </r>
    <r>
      <rPr>
        <sz val="11"/>
        <rFont val="Times New Roman"/>
        <family val="1"/>
      </rPr>
      <t>Phát triển kinh tế nông, lâm nghiệp bền vững gắn với bảo vệ rừng và nâng cao thu nhập cho người dân</t>
    </r>
  </si>
  <si>
    <t xml:space="preserve"> Sửa chữa đường từ khu giản dân thôn Mô Pả đi khu sản xuất (đoạn 2)</t>
  </si>
  <si>
    <t>Sửa chữa đường giao thông nội thôn kon Pia đi khu sản xuất.</t>
  </si>
  <si>
    <t>Sửa chữa đường nội thôn Tu Mơ Rông đi khu sản xuất</t>
  </si>
  <si>
    <t xml:space="preserve"> Sửa chữa đường giao thông Đăk Chum 1 đi khu sản xuất.</t>
  </si>
  <si>
    <t>Sửa chữa đường trục thôn Ngọc Leang (nhánh 1,2) đi  khu sản xuất.</t>
  </si>
  <si>
    <t xml:space="preserve"> Sửa chữa đường giao thông Kon Tun (đi  khu sản xuất Kon Tun - Mô Pả).</t>
  </si>
  <si>
    <t>Sửa chữa đường từ ngã 3 Đăk Ka - Văn Sang đi khu sản xuất</t>
  </si>
  <si>
    <t>Sửa chữa đường nội thôn Đăk Hà đi khu sản xuất</t>
  </si>
  <si>
    <t>+</t>
  </si>
  <si>
    <t>PHỤ LỤC II</t>
  </si>
  <si>
    <t>1.2</t>
  </si>
  <si>
    <t>ĐIỀU CHỈNH DỰ TOÁN CHI THƯỜNG XUYÊN NĂM 2025 TRỞ VỀ TRƯỚC KÉO DÀI SANG NĂM 2026 THỰC HIỆN CHƯƠNG TRÌNH PHÁT TRIỂN KINH TẾ-XÃ HỘI VÙNG ĐỒNG BÀO DÂN TỘC THIỂU SỐ VÀ MIỀN NÚI TIẾP TỤC THỰC HIỆN NĂM 2026</t>
  </si>
  <si>
    <t>ĐIỀU CHỈNH, BỔ SUNG DỰ TOÁN CHI THƯỜNG XUYÊN NĂM 2025 TRỞ VỀ TRƯỚC KÉO DÀI SANG NĂM 2026  THỰC HIỆN CHƯƠNG TRÌNH PHÁT TRIỂN KINH TẾ-XÃ HỘI VÙNG ĐỒNG BÀO DÂN TỘC THIỂU SỐ VÀ MIỀN NÚI TIẾP TỤC THỰC HIỆN NĂM 2026</t>
  </si>
  <si>
    <t>BỔ SUNG DỰ TOÁN CHI THƯỜNG XUYÊN NĂM 2025 TRỞ VỀ TRƯỚC KÉO DÀI SANG NĂM 2026  THỰC HIỆN CHƯƠNG TRÌNH PHÁT TRIỂN KINH TẾ-XÃ HỘI VÙNG ĐỒNG BÀO DÂN TỘC THIỂU SỐ VÀ MIỀN NÚI TIẾP TỤC THỰC HIỆN NĂM 2026</t>
  </si>
  <si>
    <t>(Kèm theo Nghị quyết số .../NQ-HĐND ngày  .../8/2026 của Hội đồng nhân dân xã Tu Mơ Rông)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</si>
</sst>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_(* #,##0_);_(* \(#,##0\);_(* &quot;-&quot;_);_(@_)"/>
    <numFmt numFmtId="165" formatCode="_(* #,##0.00_);_(* \(#,##0.00\);_(* &quot;-&quot;??_);_(@_)"/>
    <numFmt numFmtId="166" formatCode="_-* #.##0.00\ _₫_-;\-* #.##0.00\ _₫_-;_-* &quot;-&quot;??\ _₫_-;_-@_-"/>
    <numFmt numFmtId="167" formatCode="_(* #,##0_);_(* \(#,##0\);_(* &quot;-&quot;??_);_(@_)"/>
  </numFmts>
  <fonts count="24" x14ac:knownFonts="1">
    <font>
      <sz val="14"/>
      <color theme="1"/>
      <name val="Times New Roman"/>
      <scheme val="minor"/>
    </font>
    <font>
      <sz val="11"/>
      <color theme="1"/>
      <name val="Times New Roman"/>
      <family val="2"/>
      <scheme val="minor"/>
    </font>
    <font>
      <sz val="11"/>
      <color theme="1"/>
      <name val="Times New Roman"/>
      <family val="2"/>
      <charset val="163"/>
      <scheme val="minor"/>
    </font>
    <font>
      <sz val="11"/>
      <color theme="1"/>
      <name val="Times New Roman"/>
      <family val="2"/>
      <scheme val="minor"/>
    </font>
    <font>
      <sz val="14"/>
      <color theme="1"/>
      <name val="Times New Roman"/>
      <family val="1"/>
      <scheme val="minor"/>
    </font>
    <font>
      <sz val="14"/>
      <color theme="1"/>
      <name val="Times New Roman"/>
      <family val="2"/>
      <charset val="163"/>
    </font>
    <font>
      <b/>
      <sz val="11"/>
      <name val="Times New Roman"/>
      <family val="1"/>
    </font>
    <font>
      <sz val="12"/>
      <color theme="1"/>
      <name val="Times New Roman"/>
      <family val="1"/>
    </font>
    <font>
      <b/>
      <sz val="12"/>
      <color theme="1"/>
      <name val="Times New Roman"/>
      <family val="1"/>
    </font>
    <font>
      <sz val="11"/>
      <name val="Times New Roman"/>
      <family val="1"/>
    </font>
    <font>
      <i/>
      <sz val="11"/>
      <name val="Times New Roman"/>
      <family val="1"/>
    </font>
    <font>
      <sz val="12"/>
      <name val=".VnArial"/>
      <family val="2"/>
    </font>
    <font>
      <b/>
      <sz val="12"/>
      <name val="Times New Roman"/>
      <family val="1"/>
    </font>
    <font>
      <sz val="12"/>
      <name val="Times New Roman"/>
      <family val="1"/>
    </font>
    <font>
      <b/>
      <sz val="14"/>
      <color theme="1"/>
      <name val="Times New Roman"/>
      <family val="1"/>
    </font>
    <font>
      <i/>
      <sz val="14"/>
      <color theme="1"/>
      <name val="Times New Roman"/>
      <family val="1"/>
    </font>
    <font>
      <i/>
      <sz val="12"/>
      <color theme="1"/>
      <name val="Times New Roman"/>
      <family val="1"/>
    </font>
    <font>
      <b/>
      <sz val="11"/>
      <color theme="1"/>
      <name val="Times New Roman"/>
      <family val="1"/>
    </font>
    <font>
      <b/>
      <sz val="11"/>
      <color theme="1"/>
      <name val="Times New Roman"/>
      <family val="1"/>
      <scheme val="minor"/>
    </font>
    <font>
      <sz val="11"/>
      <color theme="1"/>
      <name val="Times New Roman"/>
      <family val="1"/>
    </font>
    <font>
      <b/>
      <sz val="11"/>
      <color indexed="8"/>
      <name val="Times New Roman"/>
      <family val="1"/>
    </font>
    <font>
      <b/>
      <i/>
      <sz val="12"/>
      <color theme="1"/>
      <name val="Times New Roman"/>
      <family val="1"/>
    </font>
    <font>
      <b/>
      <i/>
      <sz val="11"/>
      <color theme="1"/>
      <name val="Times New Roman"/>
      <family val="1"/>
    </font>
    <font>
      <b/>
      <i/>
      <sz val="11"/>
      <name val="Times New Roman"/>
      <family val="1"/>
    </font>
  </fonts>
  <fills count="3">
    <fill>
      <patternFill patternType="none"/>
    </fill>
    <fill>
      <patternFill patternType="gray125"/>
    </fill>
    <fill>
      <patternFill patternType="solid">
        <fgColor theme="0"/>
        <bgColor indexed="64"/>
      </patternFill>
    </fill>
  </fills>
  <borders count="17">
    <border>
      <left/>
      <right/>
      <top/>
      <bottom/>
      <diagonal/>
    </border>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auto="1"/>
      </left>
      <right style="thin">
        <color auto="1"/>
      </right>
      <top style="hair">
        <color auto="1"/>
      </top>
      <bottom style="hair">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thin">
        <color auto="1"/>
      </right>
      <top style="hair">
        <color auto="1"/>
      </top>
      <bottom style="thin">
        <color auto="1"/>
      </bottom>
      <diagonal/>
    </border>
  </borders>
  <cellStyleXfs count="11">
    <xf numFmtId="0" fontId="0" fillId="0" borderId="0"/>
    <xf numFmtId="0" fontId="3" fillId="0" borderId="1"/>
    <xf numFmtId="164" fontId="5" fillId="0" borderId="1" applyFont="0" applyFill="0" applyBorder="0" applyAlignment="0" applyProtection="0"/>
    <xf numFmtId="0" fontId="2" fillId="0" borderId="1"/>
    <xf numFmtId="166" fontId="2" fillId="0" borderId="1" applyFont="0" applyFill="0" applyBorder="0" applyAlignment="0" applyProtection="0"/>
    <xf numFmtId="0" fontId="3" fillId="0" borderId="1"/>
    <xf numFmtId="0" fontId="11" fillId="0" borderId="1"/>
    <xf numFmtId="0" fontId="4" fillId="0" borderId="1"/>
    <xf numFmtId="165" fontId="4" fillId="0" borderId="1" applyFont="0" applyFill="0" applyBorder="0" applyAlignment="0" applyProtection="0"/>
    <xf numFmtId="0" fontId="1" fillId="0" borderId="1"/>
    <xf numFmtId="165" fontId="4" fillId="0" borderId="1" applyFont="0" applyFill="0" applyBorder="0" applyAlignment="0" applyProtection="0"/>
  </cellStyleXfs>
  <cellXfs count="113">
    <xf numFmtId="0" fontId="0" fillId="0" borderId="0" xfId="0"/>
    <xf numFmtId="0" fontId="7" fillId="0" borderId="1" xfId="3" applyFont="1"/>
    <xf numFmtId="0" fontId="7" fillId="0" borderId="1" xfId="3" applyFont="1" applyAlignment="1">
      <alignment vertical="center"/>
    </xf>
    <xf numFmtId="0" fontId="7" fillId="2" borderId="1" xfId="3" applyFont="1" applyFill="1"/>
    <xf numFmtId="0" fontId="7" fillId="0" borderId="1" xfId="3" applyFont="1" applyAlignment="1">
      <alignment horizontal="center" vertical="center"/>
    </xf>
    <xf numFmtId="0" fontId="16" fillId="0" borderId="1" xfId="3" applyFont="1" applyAlignment="1">
      <alignment vertical="center"/>
    </xf>
    <xf numFmtId="167" fontId="7" fillId="2" borderId="1" xfId="10" applyNumberFormat="1" applyFont="1" applyFill="1" applyBorder="1" applyAlignment="1"/>
    <xf numFmtId="167" fontId="17" fillId="2" borderId="4" xfId="10" applyNumberFormat="1" applyFont="1" applyFill="1" applyBorder="1" applyAlignment="1">
      <alignment vertical="center"/>
    </xf>
    <xf numFmtId="165" fontId="17" fillId="2" borderId="4" xfId="10" applyFont="1" applyFill="1" applyBorder="1" applyAlignment="1">
      <alignment horizontal="center" vertical="center" wrapText="1"/>
    </xf>
    <xf numFmtId="167" fontId="18" fillId="2" borderId="4" xfId="10" applyNumberFormat="1" applyFont="1" applyFill="1" applyBorder="1" applyAlignment="1">
      <alignment horizontal="center" vertical="center"/>
    </xf>
    <xf numFmtId="167" fontId="17" fillId="2" borderId="12" xfId="10" applyNumberFormat="1" applyFont="1" applyFill="1" applyBorder="1" applyAlignment="1">
      <alignment horizontal="center" vertical="center"/>
    </xf>
    <xf numFmtId="167" fontId="17" fillId="2" borderId="12" xfId="10" applyNumberFormat="1" applyFont="1" applyFill="1" applyBorder="1" applyAlignment="1">
      <alignment horizontal="left" vertical="center" wrapText="1"/>
    </xf>
    <xf numFmtId="167" fontId="18" fillId="2" borderId="12" xfId="10" applyNumberFormat="1" applyFont="1" applyFill="1" applyBorder="1" applyAlignment="1">
      <alignment horizontal="center" vertical="center"/>
    </xf>
    <xf numFmtId="167" fontId="7" fillId="2" borderId="1" xfId="10" applyNumberFormat="1" applyFont="1" applyFill="1" applyBorder="1" applyAlignment="1">
      <alignment vertical="center" wrapText="1"/>
    </xf>
    <xf numFmtId="0" fontId="13" fillId="2" borderId="1" xfId="3" applyFont="1" applyFill="1" applyAlignment="1">
      <alignment vertical="center" wrapText="1"/>
    </xf>
    <xf numFmtId="0" fontId="9" fillId="2" borderId="12" xfId="3" applyFont="1" applyFill="1" applyBorder="1" applyAlignment="1">
      <alignment horizontal="left" vertical="center" wrapText="1"/>
    </xf>
    <xf numFmtId="165" fontId="9" fillId="2" borderId="12" xfId="10" applyFont="1" applyFill="1" applyBorder="1" applyAlignment="1">
      <alignment horizontal="center" vertical="center" wrapText="1"/>
    </xf>
    <xf numFmtId="165" fontId="9" fillId="2" borderId="12" xfId="10" applyFont="1" applyFill="1" applyBorder="1" applyAlignment="1">
      <alignment horizontal="right" vertical="center" wrapText="1"/>
    </xf>
    <xf numFmtId="0" fontId="8" fillId="0" borderId="2" xfId="3" applyFont="1" applyBorder="1" applyAlignment="1">
      <alignment horizontal="center" vertical="center" wrapText="1"/>
    </xf>
    <xf numFmtId="0" fontId="17" fillId="0" borderId="12" xfId="3" applyFont="1" applyBorder="1" applyAlignment="1">
      <alignment horizontal="center" vertical="center" wrapText="1"/>
    </xf>
    <xf numFmtId="0" fontId="20" fillId="0" borderId="12" xfId="3" applyFont="1" applyBorder="1" applyAlignment="1">
      <alignment horizontal="left" vertical="center" wrapText="1"/>
    </xf>
    <xf numFmtId="165" fontId="6" fillId="2" borderId="12" xfId="10" applyFont="1" applyFill="1" applyBorder="1" applyAlignment="1">
      <alignment horizontal="left" vertical="center" wrapText="1"/>
    </xf>
    <xf numFmtId="165" fontId="17" fillId="0" borderId="12" xfId="10" applyFont="1" applyFill="1" applyBorder="1" applyAlignment="1">
      <alignment horizontal="right" vertical="center" wrapText="1"/>
    </xf>
    <xf numFmtId="0" fontId="8" fillId="0" borderId="1" xfId="3" applyFont="1" applyAlignment="1">
      <alignment vertical="center" wrapText="1"/>
    </xf>
    <xf numFmtId="165" fontId="9" fillId="2" borderId="12" xfId="10" applyFont="1" applyFill="1" applyBorder="1" applyAlignment="1">
      <alignment vertical="center" wrapText="1"/>
    </xf>
    <xf numFmtId="0" fontId="12" fillId="0" borderId="2" xfId="3" applyFont="1" applyBorder="1" applyAlignment="1">
      <alignment horizontal="center" vertical="center" wrapText="1"/>
    </xf>
    <xf numFmtId="0" fontId="6" fillId="0" borderId="12" xfId="3" applyFont="1" applyBorder="1" applyAlignment="1">
      <alignment horizontal="center" vertical="center" wrapText="1"/>
    </xf>
    <xf numFmtId="0" fontId="6" fillId="0" borderId="12" xfId="3" applyFont="1" applyBorder="1" applyAlignment="1">
      <alignment horizontal="left" vertical="center" wrapText="1"/>
    </xf>
    <xf numFmtId="165" fontId="6" fillId="0" borderId="12" xfId="10" applyFont="1" applyFill="1" applyBorder="1" applyAlignment="1">
      <alignment horizontal="right" vertical="center" wrapText="1"/>
    </xf>
    <xf numFmtId="167" fontId="13" fillId="2" borderId="1" xfId="10" applyNumberFormat="1" applyFont="1" applyFill="1" applyBorder="1" applyAlignment="1">
      <alignment vertical="center" wrapText="1"/>
    </xf>
    <xf numFmtId="0" fontId="12" fillId="0" borderId="1" xfId="3" applyFont="1" applyAlignment="1">
      <alignment vertical="center" wrapText="1"/>
    </xf>
    <xf numFmtId="165" fontId="7" fillId="2" borderId="1" xfId="10" applyFont="1" applyFill="1" applyBorder="1" applyAlignment="1"/>
    <xf numFmtId="165" fontId="6" fillId="2" borderId="12" xfId="10" applyFont="1" applyFill="1" applyBorder="1" applyAlignment="1">
      <alignment vertical="center" wrapText="1"/>
    </xf>
    <xf numFmtId="165" fontId="17" fillId="0" borderId="12" xfId="10" applyFont="1" applyFill="1" applyBorder="1" applyAlignment="1">
      <alignment horizontal="center" vertical="center" wrapText="1"/>
    </xf>
    <xf numFmtId="0" fontId="12" fillId="2" borderId="1" xfId="3" applyFont="1" applyFill="1" applyAlignment="1">
      <alignment vertical="center" wrapText="1"/>
    </xf>
    <xf numFmtId="0" fontId="6" fillId="2" borderId="12" xfId="3" applyFont="1" applyFill="1" applyBorder="1" applyAlignment="1">
      <alignment horizontal="left" vertical="center" wrapText="1"/>
    </xf>
    <xf numFmtId="165" fontId="6" fillId="2" borderId="12" xfId="10" applyFont="1" applyFill="1" applyBorder="1" applyAlignment="1">
      <alignment horizontal="center" vertical="center" wrapText="1"/>
    </xf>
    <xf numFmtId="167" fontId="8" fillId="2" borderId="1" xfId="10" applyNumberFormat="1" applyFont="1" applyFill="1" applyBorder="1" applyAlignment="1">
      <alignment vertical="center" wrapText="1"/>
    </xf>
    <xf numFmtId="167" fontId="17" fillId="2" borderId="12" xfId="10" applyNumberFormat="1" applyFont="1" applyFill="1" applyBorder="1" applyAlignment="1">
      <alignment horizontal="center" vertical="center" wrapText="1"/>
    </xf>
    <xf numFmtId="167" fontId="6" fillId="2" borderId="12" xfId="10" applyNumberFormat="1" applyFont="1" applyFill="1" applyBorder="1" applyAlignment="1">
      <alignment vertical="center" wrapText="1"/>
    </xf>
    <xf numFmtId="167" fontId="9" fillId="2" borderId="12" xfId="10" applyNumberFormat="1" applyFont="1" applyFill="1" applyBorder="1" applyAlignment="1">
      <alignment horizontal="center" vertical="center" wrapText="1"/>
    </xf>
    <xf numFmtId="167" fontId="6" fillId="2" borderId="12" xfId="10" applyNumberFormat="1" applyFont="1" applyFill="1" applyBorder="1" applyAlignment="1">
      <alignment horizontal="left" vertical="center" wrapText="1"/>
    </xf>
    <xf numFmtId="167" fontId="9" fillId="2" borderId="12" xfId="10" applyNumberFormat="1" applyFont="1" applyFill="1" applyBorder="1" applyAlignment="1">
      <alignment horizontal="right" vertical="center" wrapText="1"/>
    </xf>
    <xf numFmtId="0" fontId="8" fillId="0" borderId="1" xfId="3" applyFont="1" applyBorder="1" applyAlignment="1">
      <alignment horizontal="center" vertical="center" wrapText="1"/>
    </xf>
    <xf numFmtId="0" fontId="9" fillId="0" borderId="12" xfId="3" applyFont="1" applyBorder="1" applyAlignment="1">
      <alignment horizontal="left" vertical="center" wrapText="1"/>
    </xf>
    <xf numFmtId="0" fontId="9" fillId="2" borderId="12" xfId="3" quotePrefix="1" applyFont="1" applyFill="1" applyBorder="1" applyAlignment="1">
      <alignment horizontal="center" vertical="center" wrapText="1"/>
    </xf>
    <xf numFmtId="167" fontId="9" fillId="2" borderId="12" xfId="10" applyNumberFormat="1" applyFont="1" applyFill="1" applyBorder="1" applyAlignment="1">
      <alignment vertical="center" wrapText="1"/>
    </xf>
    <xf numFmtId="167" fontId="17" fillId="2" borderId="4" xfId="10" applyNumberFormat="1" applyFont="1" applyFill="1" applyBorder="1" applyAlignment="1">
      <alignment horizontal="center"/>
    </xf>
    <xf numFmtId="0" fontId="6" fillId="2" borderId="12" xfId="3" quotePrefix="1" applyFont="1" applyFill="1" applyBorder="1" applyAlignment="1">
      <alignment horizontal="center" vertical="center" wrapText="1"/>
    </xf>
    <xf numFmtId="165" fontId="7" fillId="2" borderId="1" xfId="10" applyFont="1" applyFill="1" applyBorder="1" applyAlignment="1">
      <alignment horizontal="center"/>
    </xf>
    <xf numFmtId="0" fontId="7" fillId="0" borderId="1" xfId="3" applyFont="1" applyAlignment="1">
      <alignment horizontal="center"/>
    </xf>
    <xf numFmtId="0" fontId="7" fillId="0" borderId="1" xfId="3" applyFont="1" applyBorder="1" applyAlignment="1">
      <alignment horizontal="center" vertical="center" wrapText="1"/>
    </xf>
    <xf numFmtId="0" fontId="19" fillId="0" borderId="12" xfId="3" applyFont="1" applyBorder="1" applyAlignment="1">
      <alignment horizontal="center" vertical="center" wrapText="1"/>
    </xf>
    <xf numFmtId="165" fontId="19" fillId="0" borderId="12" xfId="10" applyFont="1" applyFill="1" applyBorder="1" applyAlignment="1">
      <alignment horizontal="center" vertical="center" wrapText="1"/>
    </xf>
    <xf numFmtId="0" fontId="7" fillId="0" borderId="1" xfId="3" applyFont="1" applyAlignment="1">
      <alignment vertical="center" wrapText="1"/>
    </xf>
    <xf numFmtId="167" fontId="6" fillId="2" borderId="12" xfId="10" applyNumberFormat="1" applyFont="1" applyFill="1" applyBorder="1" applyAlignment="1">
      <alignment horizontal="center" vertical="center" wrapText="1"/>
    </xf>
    <xf numFmtId="167" fontId="17" fillId="2" borderId="4" xfId="10" applyNumberFormat="1" applyFont="1" applyFill="1" applyBorder="1" applyAlignment="1">
      <alignment horizontal="center" vertical="center" wrapText="1"/>
    </xf>
    <xf numFmtId="0" fontId="9" fillId="2" borderId="16" xfId="3" quotePrefix="1" applyFont="1" applyFill="1" applyBorder="1" applyAlignment="1">
      <alignment horizontal="center" vertical="center" wrapText="1"/>
    </xf>
    <xf numFmtId="0" fontId="9" fillId="2" borderId="16" xfId="3" applyFont="1" applyFill="1" applyBorder="1" applyAlignment="1">
      <alignment horizontal="left" vertical="center" wrapText="1"/>
    </xf>
    <xf numFmtId="165" fontId="9" fillId="2" borderId="16" xfId="10" applyFont="1" applyFill="1" applyBorder="1" applyAlignment="1">
      <alignment horizontal="center" vertical="center" wrapText="1"/>
    </xf>
    <xf numFmtId="167" fontId="9" fillId="2" borderId="16" xfId="10" applyNumberFormat="1" applyFont="1" applyFill="1" applyBorder="1" applyAlignment="1">
      <alignment horizontal="center" vertical="center" wrapText="1"/>
    </xf>
    <xf numFmtId="167" fontId="9" fillId="2" borderId="16" xfId="10" applyNumberFormat="1" applyFont="1" applyFill="1" applyBorder="1" applyAlignment="1">
      <alignment horizontal="right" vertical="center" wrapText="1"/>
    </xf>
    <xf numFmtId="165" fontId="9" fillId="2" borderId="16" xfId="10" applyFont="1" applyFill="1" applyBorder="1" applyAlignment="1">
      <alignment horizontal="right" vertical="center" wrapText="1"/>
    </xf>
    <xf numFmtId="0" fontId="10" fillId="0" borderId="12" xfId="3" applyFont="1" applyBorder="1" applyAlignment="1">
      <alignment horizontal="left" vertical="center" wrapText="1"/>
    </xf>
    <xf numFmtId="0" fontId="21" fillId="0" borderId="1" xfId="3" applyFont="1" applyBorder="1" applyAlignment="1">
      <alignment horizontal="center" vertical="center" wrapText="1"/>
    </xf>
    <xf numFmtId="0" fontId="22" fillId="0" borderId="12" xfId="3" applyFont="1" applyBorder="1" applyAlignment="1">
      <alignment horizontal="center" vertical="center" wrapText="1"/>
    </xf>
    <xf numFmtId="167" fontId="23" fillId="2" borderId="12" xfId="10" applyNumberFormat="1" applyFont="1" applyFill="1" applyBorder="1" applyAlignment="1">
      <alignment vertical="center" wrapText="1"/>
    </xf>
    <xf numFmtId="165" fontId="23" fillId="2" borderId="12" xfId="10" applyFont="1" applyFill="1" applyBorder="1" applyAlignment="1">
      <alignment vertical="center" wrapText="1"/>
    </xf>
    <xf numFmtId="167" fontId="10" fillId="2" borderId="12" xfId="10" applyNumberFormat="1" applyFont="1" applyFill="1" applyBorder="1" applyAlignment="1">
      <alignment horizontal="center" vertical="center" wrapText="1"/>
    </xf>
    <xf numFmtId="167" fontId="10" fillId="2" borderId="12" xfId="10" applyNumberFormat="1" applyFont="1" applyFill="1" applyBorder="1" applyAlignment="1">
      <alignment vertical="center" wrapText="1"/>
    </xf>
    <xf numFmtId="167" fontId="10" fillId="2" borderId="12" xfId="10" applyNumberFormat="1" applyFont="1" applyFill="1" applyBorder="1" applyAlignment="1">
      <alignment horizontal="right" vertical="center" wrapText="1"/>
    </xf>
    <xf numFmtId="165" fontId="22" fillId="0" borderId="12" xfId="10" applyFont="1" applyFill="1" applyBorder="1" applyAlignment="1">
      <alignment horizontal="center" vertical="center" wrapText="1"/>
    </xf>
    <xf numFmtId="167" fontId="16" fillId="2" borderId="1" xfId="10" applyNumberFormat="1" applyFont="1" applyFill="1" applyBorder="1" applyAlignment="1">
      <alignment vertical="center" wrapText="1"/>
    </xf>
    <xf numFmtId="0" fontId="21" fillId="0" borderId="1" xfId="3" applyFont="1" applyAlignment="1">
      <alignment vertical="center" wrapText="1"/>
    </xf>
    <xf numFmtId="0" fontId="22" fillId="0" borderId="16" xfId="3" applyFont="1" applyBorder="1" applyAlignment="1">
      <alignment horizontal="center" vertical="center" wrapText="1"/>
    </xf>
    <xf numFmtId="0" fontId="10" fillId="0" borderId="16" xfId="3" applyFont="1" applyBorder="1" applyAlignment="1">
      <alignment horizontal="left" vertical="center" wrapText="1"/>
    </xf>
    <xf numFmtId="167" fontId="23" fillId="2" borderId="16" xfId="10" applyNumberFormat="1" applyFont="1" applyFill="1" applyBorder="1" applyAlignment="1">
      <alignment vertical="center" wrapText="1"/>
    </xf>
    <xf numFmtId="165" fontId="23" fillId="2" borderId="16" xfId="10" applyFont="1" applyFill="1" applyBorder="1" applyAlignment="1">
      <alignment vertical="center" wrapText="1"/>
    </xf>
    <xf numFmtId="167" fontId="10" fillId="2" borderId="16" xfId="10" applyNumberFormat="1" applyFont="1" applyFill="1" applyBorder="1" applyAlignment="1">
      <alignment horizontal="center" vertical="center" wrapText="1"/>
    </xf>
    <xf numFmtId="167" fontId="10" fillId="2" borderId="16" xfId="10" applyNumberFormat="1" applyFont="1" applyFill="1" applyBorder="1" applyAlignment="1">
      <alignment vertical="center" wrapText="1"/>
    </xf>
    <xf numFmtId="167" fontId="10" fillId="2" borderId="16" xfId="10" applyNumberFormat="1" applyFont="1" applyFill="1" applyBorder="1" applyAlignment="1">
      <alignment horizontal="right" vertical="center" wrapText="1"/>
    </xf>
    <xf numFmtId="165" fontId="22" fillId="0" borderId="16" xfId="10" applyFont="1" applyFill="1" applyBorder="1" applyAlignment="1">
      <alignment horizontal="center" vertical="center" wrapText="1"/>
    </xf>
    <xf numFmtId="165" fontId="17" fillId="2" borderId="2" xfId="10" applyFont="1" applyFill="1" applyBorder="1" applyAlignment="1">
      <alignment horizontal="center" vertical="center"/>
    </xf>
    <xf numFmtId="165" fontId="17" fillId="2" borderId="2" xfId="10" applyFont="1" applyFill="1" applyBorder="1" applyAlignment="1">
      <alignment horizontal="center" vertical="center" wrapText="1"/>
    </xf>
    <xf numFmtId="165" fontId="17" fillId="2" borderId="4" xfId="10" applyFont="1" applyFill="1" applyBorder="1" applyAlignment="1">
      <alignment horizontal="center" vertical="center" wrapText="1"/>
    </xf>
    <xf numFmtId="165" fontId="17" fillId="2" borderId="5" xfId="10" applyFont="1" applyFill="1" applyBorder="1" applyAlignment="1">
      <alignment horizontal="center" vertical="center" wrapText="1"/>
    </xf>
    <xf numFmtId="165" fontId="17" fillId="2" borderId="6" xfId="10" applyFont="1" applyFill="1" applyBorder="1" applyAlignment="1">
      <alignment horizontal="center" vertical="center" wrapText="1"/>
    </xf>
    <xf numFmtId="165" fontId="19" fillId="2" borderId="2" xfId="10" applyFont="1" applyFill="1" applyBorder="1"/>
    <xf numFmtId="0" fontId="14" fillId="0" borderId="1" xfId="3" applyFont="1" applyAlignment="1">
      <alignment horizontal="center"/>
    </xf>
    <xf numFmtId="0" fontId="14" fillId="0" borderId="1" xfId="3" applyFont="1" applyAlignment="1">
      <alignment horizontal="center" vertical="center" wrapText="1"/>
    </xf>
    <xf numFmtId="0" fontId="15" fillId="0" borderId="1" xfId="3" applyFont="1" applyAlignment="1">
      <alignment horizontal="center" vertical="center" wrapText="1"/>
    </xf>
    <xf numFmtId="0" fontId="7" fillId="0" borderId="3" xfId="3" applyFont="1" applyBorder="1" applyAlignment="1">
      <alignment horizontal="right" vertical="center"/>
    </xf>
    <xf numFmtId="0" fontId="17" fillId="2" borderId="2" xfId="3" applyFont="1" applyFill="1" applyBorder="1" applyAlignment="1">
      <alignment horizontal="center" vertical="center"/>
    </xf>
    <xf numFmtId="0" fontId="17" fillId="2" borderId="2" xfId="3" applyFont="1" applyFill="1" applyBorder="1" applyAlignment="1">
      <alignment horizontal="center"/>
    </xf>
    <xf numFmtId="0" fontId="17" fillId="2" borderId="2" xfId="3" applyFont="1" applyFill="1" applyBorder="1" applyAlignment="1">
      <alignment horizontal="center" vertical="center" wrapText="1"/>
    </xf>
    <xf numFmtId="0" fontId="17" fillId="2" borderId="2" xfId="3" applyFont="1" applyFill="1" applyBorder="1"/>
    <xf numFmtId="165" fontId="17" fillId="2" borderId="10" xfId="10" applyFont="1" applyFill="1" applyBorder="1" applyAlignment="1">
      <alignment horizontal="center" vertical="center" wrapText="1"/>
    </xf>
    <xf numFmtId="165" fontId="17" fillId="2" borderId="8" xfId="10" applyFont="1" applyFill="1" applyBorder="1" applyAlignment="1">
      <alignment horizontal="center" vertical="center" wrapText="1"/>
    </xf>
    <xf numFmtId="165" fontId="17" fillId="2" borderId="9" xfId="10" applyFont="1" applyFill="1" applyBorder="1" applyAlignment="1">
      <alignment horizontal="center" vertical="center" wrapText="1"/>
    </xf>
    <xf numFmtId="165" fontId="17" fillId="2" borderId="11" xfId="10" applyFont="1" applyFill="1" applyBorder="1" applyAlignment="1">
      <alignment horizontal="center" vertical="center" wrapText="1"/>
    </xf>
    <xf numFmtId="165" fontId="17" fillId="2" borderId="3" xfId="10" applyFont="1" applyFill="1" applyBorder="1" applyAlignment="1">
      <alignment horizontal="center" vertical="center" wrapText="1"/>
    </xf>
    <xf numFmtId="165" fontId="17" fillId="2" borderId="7" xfId="10" applyFont="1" applyFill="1" applyBorder="1" applyAlignment="1">
      <alignment horizontal="center" vertical="center" wrapText="1"/>
    </xf>
    <xf numFmtId="165" fontId="18" fillId="2" borderId="2" xfId="10" applyFont="1" applyFill="1" applyBorder="1" applyAlignment="1">
      <alignment horizontal="center" vertical="center" wrapText="1"/>
    </xf>
    <xf numFmtId="165" fontId="18" fillId="2" borderId="2" xfId="10" applyFont="1" applyFill="1" applyBorder="1" applyAlignment="1">
      <alignment horizontal="center" vertical="center"/>
    </xf>
    <xf numFmtId="165" fontId="17" fillId="2" borderId="4" xfId="10" applyFont="1" applyFill="1" applyBorder="1" applyAlignment="1">
      <alignment horizontal="center" vertical="center"/>
    </xf>
    <xf numFmtId="165" fontId="17" fillId="2" borderId="6" xfId="10" applyFont="1" applyFill="1" applyBorder="1" applyAlignment="1">
      <alignment horizontal="center" vertical="center"/>
    </xf>
    <xf numFmtId="165" fontId="17" fillId="2" borderId="13" xfId="10" applyFont="1" applyFill="1" applyBorder="1" applyAlignment="1">
      <alignment horizontal="center" vertical="center" wrapText="1"/>
    </xf>
    <xf numFmtId="165" fontId="17" fillId="2" borderId="14" xfId="10" applyFont="1" applyFill="1" applyBorder="1" applyAlignment="1">
      <alignment horizontal="center" vertical="center" wrapText="1"/>
    </xf>
    <xf numFmtId="165" fontId="17" fillId="2" borderId="15" xfId="10" applyFont="1" applyFill="1" applyBorder="1" applyAlignment="1">
      <alignment horizontal="center" vertical="center" wrapText="1"/>
    </xf>
    <xf numFmtId="165" fontId="17" fillId="2" borderId="10" xfId="10" applyFont="1" applyFill="1" applyBorder="1" applyAlignment="1">
      <alignment horizontal="center" vertical="center"/>
    </xf>
    <xf numFmtId="165" fontId="17" fillId="2" borderId="9" xfId="10" applyFont="1" applyFill="1" applyBorder="1" applyAlignment="1">
      <alignment horizontal="center" vertical="center"/>
    </xf>
    <xf numFmtId="165" fontId="17" fillId="2" borderId="11" xfId="10" applyFont="1" applyFill="1" applyBorder="1" applyAlignment="1">
      <alignment horizontal="center" vertical="center"/>
    </xf>
    <xf numFmtId="165" fontId="17" fillId="2" borderId="7" xfId="10" applyFont="1" applyFill="1" applyBorder="1" applyAlignment="1">
      <alignment horizontal="center" vertical="center"/>
    </xf>
  </cellXfs>
  <cellStyles count="11">
    <cellStyle name="Comma [0] 5" xfId="2"/>
    <cellStyle name="Comma 2" xfId="4"/>
    <cellStyle name="Comma 3" xfId="8"/>
    <cellStyle name="Comma 3 4" xfId="10"/>
    <cellStyle name="Normal" xfId="0" builtinId="0"/>
    <cellStyle name="Normal 2" xfId="3"/>
    <cellStyle name="Normal 2 2" xfId="9"/>
    <cellStyle name="Normal 2 3 3 2" xfId="1"/>
    <cellStyle name="Normal 3" xfId="6"/>
    <cellStyle name="Normal 4" xfId="5"/>
    <cellStyle name="Normal 5" xfId="7"/>
  </cellStyles>
  <dxfs count="0"/>
  <tableStyles count="0" defaultTableStyle="TableStyleMedium2" defaultPivotStyle="PivotStyleLight16"/>
  <colors>
    <mruColors>
      <color rgb="FFCCECFF"/>
      <color rgb="FF66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10"/>
  <sheetViews>
    <sheetView tabSelected="1" topLeftCell="B4" zoomScale="76" zoomScaleNormal="76" workbookViewId="0">
      <selection activeCell="B4" sqref="B4:M4"/>
    </sheetView>
  </sheetViews>
  <sheetFormatPr defaultColWidth="9.578125" defaultRowHeight="15.4" x14ac:dyDescent="0.45"/>
  <cols>
    <col min="1" max="1" width="2.83984375" style="1" hidden="1" customWidth="1"/>
    <col min="2" max="2" width="3.578125" style="50" customWidth="1"/>
    <col min="3" max="3" width="28.3125" style="1" customWidth="1"/>
    <col min="4" max="4" width="12.3125" style="31" bestFit="1" customWidth="1"/>
    <col min="5" max="5" width="13" style="31" customWidth="1"/>
    <col min="6" max="6" width="7.68359375" style="31" customWidth="1"/>
    <col min="7" max="7" width="11.578125" style="31" customWidth="1"/>
    <col min="8" max="8" width="11" style="31" customWidth="1"/>
    <col min="9" max="9" width="8.41796875" style="31" customWidth="1"/>
    <col min="10" max="11" width="12.41796875" style="31" customWidth="1"/>
    <col min="12" max="12" width="8.1015625" style="31" customWidth="1"/>
    <col min="13" max="13" width="5.3671875" style="1" customWidth="1"/>
    <col min="14" max="14" width="9.3671875" style="1" customWidth="1"/>
    <col min="15" max="15" width="6.1015625" style="1" customWidth="1"/>
    <col min="16" max="16" width="5.3671875" style="1" bestFit="1" customWidth="1"/>
    <col min="17" max="16384" width="9.578125" style="1"/>
  </cols>
  <sheetData>
    <row r="2" spans="1:16" ht="17.25" x14ac:dyDescent="0.45">
      <c r="B2" s="88" t="s">
        <v>29</v>
      </c>
      <c r="C2" s="88"/>
      <c r="D2" s="88"/>
      <c r="E2" s="88"/>
      <c r="F2" s="88"/>
      <c r="G2" s="88"/>
      <c r="H2" s="88"/>
      <c r="I2" s="88"/>
      <c r="J2" s="88"/>
      <c r="K2" s="88"/>
      <c r="L2" s="88"/>
      <c r="M2" s="88"/>
    </row>
    <row r="3" spans="1:16" s="2" customFormat="1" ht="45.4" customHeight="1" x14ac:dyDescent="0.5">
      <c r="B3" s="89" t="s">
        <v>51</v>
      </c>
      <c r="C3" s="89"/>
      <c r="D3" s="89"/>
      <c r="E3" s="89"/>
      <c r="F3" s="89"/>
      <c r="G3" s="89"/>
      <c r="H3" s="89"/>
      <c r="I3" s="89"/>
      <c r="J3" s="89"/>
      <c r="K3" s="89"/>
      <c r="L3" s="89"/>
      <c r="M3" s="89"/>
    </row>
    <row r="4" spans="1:16" s="5" customFormat="1" ht="29.25" customHeight="1" x14ac:dyDescent="0.5">
      <c r="B4" s="90" t="s">
        <v>53</v>
      </c>
      <c r="C4" s="90"/>
      <c r="D4" s="90"/>
      <c r="E4" s="90"/>
      <c r="F4" s="90"/>
      <c r="G4" s="90"/>
      <c r="H4" s="90"/>
      <c r="I4" s="90"/>
      <c r="J4" s="90"/>
      <c r="K4" s="90"/>
      <c r="L4" s="90"/>
      <c r="M4" s="90"/>
    </row>
    <row r="5" spans="1:16" ht="18" customHeight="1" x14ac:dyDescent="0.45">
      <c r="A5" s="2" t="s">
        <v>22</v>
      </c>
      <c r="B5" s="4"/>
      <c r="C5" s="2"/>
      <c r="D5" s="2"/>
      <c r="E5" s="2"/>
      <c r="F5" s="2"/>
      <c r="G5" s="2"/>
      <c r="H5" s="2"/>
      <c r="I5" s="91" t="s">
        <v>33</v>
      </c>
      <c r="J5" s="91"/>
      <c r="K5" s="91"/>
      <c r="L5" s="91"/>
      <c r="M5" s="91"/>
    </row>
    <row r="6" spans="1:16" s="3" customFormat="1" ht="33.6" customHeight="1" x14ac:dyDescent="0.45">
      <c r="B6" s="92" t="s">
        <v>0</v>
      </c>
      <c r="C6" s="94" t="s">
        <v>23</v>
      </c>
      <c r="D6" s="106" t="s">
        <v>35</v>
      </c>
      <c r="E6" s="107"/>
      <c r="F6" s="108"/>
      <c r="G6" s="96" t="s">
        <v>32</v>
      </c>
      <c r="H6" s="97"/>
      <c r="I6" s="98"/>
      <c r="J6" s="96" t="s">
        <v>24</v>
      </c>
      <c r="K6" s="97"/>
      <c r="L6" s="98"/>
      <c r="M6" s="102" t="s">
        <v>16</v>
      </c>
    </row>
    <row r="7" spans="1:16" s="3" customFormat="1" ht="28.35" customHeight="1" x14ac:dyDescent="0.45">
      <c r="B7" s="93"/>
      <c r="C7" s="95"/>
      <c r="D7" s="83" t="s">
        <v>5</v>
      </c>
      <c r="E7" s="82" t="s">
        <v>1</v>
      </c>
      <c r="F7" s="83" t="s">
        <v>2</v>
      </c>
      <c r="G7" s="99"/>
      <c r="H7" s="100"/>
      <c r="I7" s="101"/>
      <c r="J7" s="84" t="s">
        <v>3</v>
      </c>
      <c r="K7" s="109" t="s">
        <v>4</v>
      </c>
      <c r="L7" s="110"/>
      <c r="M7" s="103"/>
    </row>
    <row r="8" spans="1:16" s="3" customFormat="1" ht="15.6" customHeight="1" x14ac:dyDescent="0.45">
      <c r="B8" s="93"/>
      <c r="C8" s="95"/>
      <c r="D8" s="83"/>
      <c r="E8" s="82"/>
      <c r="F8" s="83"/>
      <c r="G8" s="83" t="s">
        <v>3</v>
      </c>
      <c r="H8" s="82" t="s">
        <v>4</v>
      </c>
      <c r="I8" s="87"/>
      <c r="J8" s="85"/>
      <c r="K8" s="111"/>
      <c r="L8" s="112"/>
      <c r="M8" s="103"/>
    </row>
    <row r="9" spans="1:16" s="3" customFormat="1" x14ac:dyDescent="0.45">
      <c r="B9" s="93"/>
      <c r="C9" s="95"/>
      <c r="D9" s="83"/>
      <c r="E9" s="82"/>
      <c r="F9" s="83"/>
      <c r="G9" s="87"/>
      <c r="H9" s="83" t="s">
        <v>1</v>
      </c>
      <c r="I9" s="82" t="s">
        <v>2</v>
      </c>
      <c r="J9" s="85"/>
      <c r="K9" s="84" t="s">
        <v>1</v>
      </c>
      <c r="L9" s="104" t="s">
        <v>2</v>
      </c>
      <c r="M9" s="103"/>
    </row>
    <row r="10" spans="1:16" s="3" customFormat="1" ht="9" customHeight="1" x14ac:dyDescent="0.45">
      <c r="B10" s="93"/>
      <c r="C10" s="95"/>
      <c r="D10" s="83"/>
      <c r="E10" s="82"/>
      <c r="F10" s="83"/>
      <c r="G10" s="87"/>
      <c r="H10" s="87"/>
      <c r="I10" s="87"/>
      <c r="J10" s="86"/>
      <c r="K10" s="86"/>
      <c r="L10" s="105"/>
      <c r="M10" s="103"/>
    </row>
    <row r="11" spans="1:16" s="6" customFormat="1" x14ac:dyDescent="0.45">
      <c r="B11" s="47"/>
      <c r="C11" s="7" t="s">
        <v>5</v>
      </c>
      <c r="D11" s="56">
        <f t="shared" ref="D11:K11" si="0">D12+D15+D27+D30+D33+D36</f>
        <v>4058951770</v>
      </c>
      <c r="E11" s="56">
        <f t="shared" si="0"/>
        <v>4058951770</v>
      </c>
      <c r="F11" s="56">
        <f t="shared" si="0"/>
        <v>0</v>
      </c>
      <c r="G11" s="56">
        <f t="shared" si="0"/>
        <v>6924151770</v>
      </c>
      <c r="H11" s="56">
        <f t="shared" si="0"/>
        <v>6924151770</v>
      </c>
      <c r="I11" s="56">
        <f t="shared" si="0"/>
        <v>0</v>
      </c>
      <c r="J11" s="56">
        <f t="shared" si="0"/>
        <v>10983103540</v>
      </c>
      <c r="K11" s="56">
        <f t="shared" si="0"/>
        <v>10983103540</v>
      </c>
      <c r="L11" s="8"/>
      <c r="M11" s="9"/>
    </row>
    <row r="12" spans="1:16" s="6" customFormat="1" ht="83.25" customHeight="1" x14ac:dyDescent="0.45">
      <c r="B12" s="10" t="s">
        <v>25</v>
      </c>
      <c r="C12" s="11" t="s">
        <v>8</v>
      </c>
      <c r="D12" s="38">
        <f>D13</f>
        <v>4058951770</v>
      </c>
      <c r="E12" s="38">
        <f t="shared" ref="E12:L13" si="1">E13</f>
        <v>4058951770</v>
      </c>
      <c r="F12" s="38">
        <f t="shared" si="1"/>
        <v>0</v>
      </c>
      <c r="G12" s="38">
        <f t="shared" si="1"/>
        <v>-3874151770</v>
      </c>
      <c r="H12" s="38">
        <f t="shared" si="1"/>
        <v>-3874151770</v>
      </c>
      <c r="I12" s="38">
        <f t="shared" si="1"/>
        <v>0</v>
      </c>
      <c r="J12" s="38">
        <f t="shared" si="1"/>
        <v>184800000</v>
      </c>
      <c r="K12" s="38">
        <f t="shared" si="1"/>
        <v>184800000</v>
      </c>
      <c r="L12" s="38">
        <f t="shared" si="1"/>
        <v>0</v>
      </c>
      <c r="M12" s="12"/>
    </row>
    <row r="13" spans="1:16" s="23" customFormat="1" ht="52.25" customHeight="1" x14ac:dyDescent="0.5">
      <c r="A13" s="18"/>
      <c r="B13" s="19">
        <v>1</v>
      </c>
      <c r="C13" s="27" t="s">
        <v>38</v>
      </c>
      <c r="D13" s="39">
        <f>D14</f>
        <v>4058951770</v>
      </c>
      <c r="E13" s="39">
        <f t="shared" si="1"/>
        <v>4058951770</v>
      </c>
      <c r="F13" s="39">
        <f t="shared" si="1"/>
        <v>0</v>
      </c>
      <c r="G13" s="39">
        <f t="shared" si="1"/>
        <v>-3874151770</v>
      </c>
      <c r="H13" s="39">
        <f t="shared" si="1"/>
        <v>-3874151770</v>
      </c>
      <c r="I13" s="39">
        <f t="shared" si="1"/>
        <v>0</v>
      </c>
      <c r="J13" s="39">
        <f t="shared" si="1"/>
        <v>184800000</v>
      </c>
      <c r="K13" s="39">
        <f t="shared" si="1"/>
        <v>184800000</v>
      </c>
      <c r="L13" s="39">
        <f t="shared" si="1"/>
        <v>0</v>
      </c>
      <c r="M13" s="33"/>
      <c r="N13" s="13"/>
      <c r="O13" s="13"/>
      <c r="P13" s="13"/>
    </row>
    <row r="14" spans="1:16" s="14" customFormat="1" x14ac:dyDescent="0.5">
      <c r="B14" s="45" t="s">
        <v>20</v>
      </c>
      <c r="C14" s="15" t="s">
        <v>34</v>
      </c>
      <c r="D14" s="40">
        <f>E14+F14</f>
        <v>4058951770</v>
      </c>
      <c r="E14" s="40">
        <v>4058951770</v>
      </c>
      <c r="F14" s="40"/>
      <c r="G14" s="40">
        <f>H14+I14</f>
        <v>-3874151770</v>
      </c>
      <c r="H14" s="40">
        <v>-3874151770</v>
      </c>
      <c r="I14" s="40"/>
      <c r="J14" s="42">
        <f>K14+L14</f>
        <v>184800000</v>
      </c>
      <c r="K14" s="42">
        <f>E14+H14</f>
        <v>184800000</v>
      </c>
      <c r="L14" s="42"/>
      <c r="M14" s="16"/>
      <c r="N14" s="13"/>
      <c r="O14" s="13"/>
      <c r="P14" s="13"/>
    </row>
    <row r="15" spans="1:16" s="23" customFormat="1" ht="85.5" customHeight="1" x14ac:dyDescent="0.5">
      <c r="A15" s="18"/>
      <c r="B15" s="19" t="s">
        <v>26</v>
      </c>
      <c r="C15" s="20" t="s">
        <v>10</v>
      </c>
      <c r="D15" s="41">
        <f>D16</f>
        <v>0</v>
      </c>
      <c r="E15" s="41">
        <f t="shared" ref="E15:K15" si="2">E16</f>
        <v>0</v>
      </c>
      <c r="F15" s="41">
        <f t="shared" si="2"/>
        <v>0</v>
      </c>
      <c r="G15" s="41">
        <f t="shared" si="2"/>
        <v>9548303540</v>
      </c>
      <c r="H15" s="41">
        <f t="shared" si="2"/>
        <v>9548303540</v>
      </c>
      <c r="I15" s="41">
        <f t="shared" si="2"/>
        <v>0</v>
      </c>
      <c r="J15" s="41">
        <f t="shared" si="2"/>
        <v>9548303540</v>
      </c>
      <c r="K15" s="41">
        <f t="shared" si="2"/>
        <v>9548303540</v>
      </c>
      <c r="L15" s="21"/>
      <c r="M15" s="22"/>
      <c r="N15" s="13"/>
      <c r="O15" s="13"/>
      <c r="P15" s="13"/>
    </row>
    <row r="16" spans="1:16" s="23" customFormat="1" ht="54" x14ac:dyDescent="0.5">
      <c r="A16" s="18"/>
      <c r="B16" s="19">
        <v>1</v>
      </c>
      <c r="C16" s="27" t="s">
        <v>11</v>
      </c>
      <c r="D16" s="39">
        <f t="shared" ref="D16:L16" si="3">D17+D26</f>
        <v>0</v>
      </c>
      <c r="E16" s="39">
        <f t="shared" si="3"/>
        <v>0</v>
      </c>
      <c r="F16" s="39">
        <f t="shared" si="3"/>
        <v>0</v>
      </c>
      <c r="G16" s="39">
        <f t="shared" si="3"/>
        <v>9548303540</v>
      </c>
      <c r="H16" s="39">
        <f t="shared" si="3"/>
        <v>9548303540</v>
      </c>
      <c r="I16" s="39">
        <f t="shared" si="3"/>
        <v>0</v>
      </c>
      <c r="J16" s="39">
        <f t="shared" si="3"/>
        <v>9548303540</v>
      </c>
      <c r="K16" s="39">
        <f t="shared" si="3"/>
        <v>9548303540</v>
      </c>
      <c r="L16" s="39">
        <f t="shared" si="3"/>
        <v>0</v>
      </c>
      <c r="M16" s="33"/>
      <c r="N16" s="13"/>
      <c r="O16" s="13"/>
      <c r="P16" s="13"/>
    </row>
    <row r="17" spans="1:16" s="23" customFormat="1" ht="24.85" customHeight="1" x14ac:dyDescent="0.5">
      <c r="A17" s="43"/>
      <c r="B17" s="52" t="s">
        <v>20</v>
      </c>
      <c r="C17" s="44" t="s">
        <v>17</v>
      </c>
      <c r="D17" s="39"/>
      <c r="E17" s="32"/>
      <c r="F17" s="32"/>
      <c r="G17" s="40">
        <f t="shared" ref="G17:G26" si="4">H17+I17</f>
        <v>9040000000</v>
      </c>
      <c r="H17" s="46">
        <v>9040000000</v>
      </c>
      <c r="I17" s="32"/>
      <c r="J17" s="42">
        <f t="shared" ref="J17:J26" si="5">K17+L17</f>
        <v>9040000000</v>
      </c>
      <c r="K17" s="42">
        <f t="shared" ref="K17:K26" si="6">E17+H17</f>
        <v>9040000000</v>
      </c>
      <c r="L17" s="32"/>
      <c r="M17" s="33"/>
      <c r="N17" s="13"/>
      <c r="O17" s="13"/>
      <c r="P17" s="13"/>
    </row>
    <row r="18" spans="1:16" s="73" customFormat="1" ht="27.75" x14ac:dyDescent="0.5">
      <c r="A18" s="64"/>
      <c r="B18" s="65" t="s">
        <v>47</v>
      </c>
      <c r="C18" s="63" t="s">
        <v>39</v>
      </c>
      <c r="D18" s="66"/>
      <c r="E18" s="67"/>
      <c r="F18" s="67"/>
      <c r="G18" s="68">
        <f t="shared" si="4"/>
        <v>1950000000</v>
      </c>
      <c r="H18" s="69">
        <v>1950000000</v>
      </c>
      <c r="I18" s="67"/>
      <c r="J18" s="70">
        <f t="shared" ref="J18" si="7">K18+L18</f>
        <v>1950000000</v>
      </c>
      <c r="K18" s="70">
        <f t="shared" ref="K18" si="8">E18+H18</f>
        <v>1950000000</v>
      </c>
      <c r="L18" s="67"/>
      <c r="M18" s="71"/>
      <c r="N18" s="72"/>
      <c r="O18" s="72"/>
      <c r="P18" s="72"/>
    </row>
    <row r="19" spans="1:16" s="73" customFormat="1" ht="27.75" x14ac:dyDescent="0.5">
      <c r="A19" s="64"/>
      <c r="B19" s="65" t="s">
        <v>47</v>
      </c>
      <c r="C19" s="63" t="s">
        <v>40</v>
      </c>
      <c r="D19" s="66"/>
      <c r="E19" s="67"/>
      <c r="F19" s="67"/>
      <c r="G19" s="68">
        <f t="shared" si="4"/>
        <v>1100000000</v>
      </c>
      <c r="H19" s="69">
        <v>1100000000</v>
      </c>
      <c r="I19" s="67"/>
      <c r="J19" s="70">
        <f t="shared" ref="J19:J25" si="9">K19+L19</f>
        <v>1100000000</v>
      </c>
      <c r="K19" s="70">
        <f t="shared" ref="K19:K25" si="10">E19+H19</f>
        <v>1100000000</v>
      </c>
      <c r="L19" s="67"/>
      <c r="M19" s="71"/>
      <c r="N19" s="72"/>
      <c r="O19" s="72"/>
      <c r="P19" s="72"/>
    </row>
    <row r="20" spans="1:16" s="73" customFormat="1" ht="27.75" x14ac:dyDescent="0.5">
      <c r="A20" s="64"/>
      <c r="B20" s="65" t="s">
        <v>47</v>
      </c>
      <c r="C20" s="63" t="s">
        <v>41</v>
      </c>
      <c r="D20" s="66"/>
      <c r="E20" s="67"/>
      <c r="F20" s="67"/>
      <c r="G20" s="68">
        <f t="shared" si="4"/>
        <v>1000000000</v>
      </c>
      <c r="H20" s="69">
        <v>1000000000</v>
      </c>
      <c r="I20" s="67"/>
      <c r="J20" s="70">
        <f t="shared" si="9"/>
        <v>1000000000</v>
      </c>
      <c r="K20" s="70">
        <f t="shared" si="10"/>
        <v>1000000000</v>
      </c>
      <c r="L20" s="67"/>
      <c r="M20" s="71"/>
      <c r="N20" s="72"/>
      <c r="O20" s="72"/>
      <c r="P20" s="72"/>
    </row>
    <row r="21" spans="1:16" s="73" customFormat="1" ht="27.75" x14ac:dyDescent="0.5">
      <c r="A21" s="64"/>
      <c r="B21" s="65" t="s">
        <v>47</v>
      </c>
      <c r="C21" s="63" t="s">
        <v>42</v>
      </c>
      <c r="D21" s="66"/>
      <c r="E21" s="67"/>
      <c r="F21" s="67"/>
      <c r="G21" s="68">
        <f t="shared" si="4"/>
        <v>800000000</v>
      </c>
      <c r="H21" s="69">
        <v>800000000</v>
      </c>
      <c r="I21" s="67"/>
      <c r="J21" s="70">
        <f t="shared" si="9"/>
        <v>800000000</v>
      </c>
      <c r="K21" s="70">
        <f t="shared" si="10"/>
        <v>800000000</v>
      </c>
      <c r="L21" s="67"/>
      <c r="M21" s="71"/>
      <c r="N21" s="72"/>
      <c r="O21" s="72"/>
      <c r="P21" s="72"/>
    </row>
    <row r="22" spans="1:16" s="73" customFormat="1" ht="27.75" x14ac:dyDescent="0.5">
      <c r="A22" s="64"/>
      <c r="B22" s="65" t="s">
        <v>47</v>
      </c>
      <c r="C22" s="63" t="s">
        <v>43</v>
      </c>
      <c r="D22" s="66"/>
      <c r="E22" s="67"/>
      <c r="F22" s="67"/>
      <c r="G22" s="68">
        <f t="shared" si="4"/>
        <v>700000000</v>
      </c>
      <c r="H22" s="69">
        <v>700000000</v>
      </c>
      <c r="I22" s="67"/>
      <c r="J22" s="70">
        <f t="shared" si="9"/>
        <v>700000000</v>
      </c>
      <c r="K22" s="70">
        <f t="shared" si="10"/>
        <v>700000000</v>
      </c>
      <c r="L22" s="67"/>
      <c r="M22" s="71"/>
      <c r="N22" s="72"/>
      <c r="O22" s="72"/>
      <c r="P22" s="72"/>
    </row>
    <row r="23" spans="1:16" s="73" customFormat="1" ht="27.75" x14ac:dyDescent="0.5">
      <c r="A23" s="64"/>
      <c r="B23" s="65" t="s">
        <v>47</v>
      </c>
      <c r="C23" s="63" t="s">
        <v>44</v>
      </c>
      <c r="D23" s="66"/>
      <c r="E23" s="67"/>
      <c r="F23" s="67"/>
      <c r="G23" s="68">
        <f t="shared" si="4"/>
        <v>2000000000</v>
      </c>
      <c r="H23" s="69">
        <v>2000000000</v>
      </c>
      <c r="I23" s="67"/>
      <c r="J23" s="70">
        <f t="shared" si="9"/>
        <v>2000000000</v>
      </c>
      <c r="K23" s="70">
        <f t="shared" si="10"/>
        <v>2000000000</v>
      </c>
      <c r="L23" s="67"/>
      <c r="M23" s="71"/>
      <c r="N23" s="72"/>
      <c r="O23" s="72"/>
      <c r="P23" s="72"/>
    </row>
    <row r="24" spans="1:16" s="73" customFormat="1" ht="27.75" x14ac:dyDescent="0.5">
      <c r="A24" s="64"/>
      <c r="B24" s="65" t="s">
        <v>47</v>
      </c>
      <c r="C24" s="63" t="s">
        <v>45</v>
      </c>
      <c r="D24" s="66"/>
      <c r="E24" s="67"/>
      <c r="F24" s="67"/>
      <c r="G24" s="68">
        <f t="shared" si="4"/>
        <v>850000000</v>
      </c>
      <c r="H24" s="69">
        <v>850000000</v>
      </c>
      <c r="I24" s="67"/>
      <c r="J24" s="70">
        <f t="shared" si="9"/>
        <v>850000000</v>
      </c>
      <c r="K24" s="70">
        <f t="shared" si="10"/>
        <v>850000000</v>
      </c>
      <c r="L24" s="67"/>
      <c r="M24" s="71"/>
      <c r="N24" s="72"/>
      <c r="O24" s="72"/>
      <c r="P24" s="72"/>
    </row>
    <row r="25" spans="1:16" s="73" customFormat="1" ht="27.75" x14ac:dyDescent="0.5">
      <c r="A25" s="64"/>
      <c r="B25" s="65" t="s">
        <v>47</v>
      </c>
      <c r="C25" s="63" t="s">
        <v>46</v>
      </c>
      <c r="D25" s="66"/>
      <c r="E25" s="67"/>
      <c r="F25" s="67"/>
      <c r="G25" s="68">
        <f t="shared" si="4"/>
        <v>640000000</v>
      </c>
      <c r="H25" s="69">
        <v>640000000</v>
      </c>
      <c r="I25" s="67"/>
      <c r="J25" s="70">
        <f t="shared" si="9"/>
        <v>640000000</v>
      </c>
      <c r="K25" s="70">
        <f t="shared" si="10"/>
        <v>640000000</v>
      </c>
      <c r="L25" s="67"/>
      <c r="M25" s="71"/>
      <c r="N25" s="72"/>
      <c r="O25" s="72"/>
      <c r="P25" s="72"/>
    </row>
    <row r="26" spans="1:16" s="14" customFormat="1" x14ac:dyDescent="0.5">
      <c r="B26" s="45" t="s">
        <v>49</v>
      </c>
      <c r="C26" s="15" t="s">
        <v>21</v>
      </c>
      <c r="D26" s="40"/>
      <c r="E26" s="16"/>
      <c r="F26" s="16"/>
      <c r="G26" s="40">
        <f t="shared" si="4"/>
        <v>508303540</v>
      </c>
      <c r="H26" s="40">
        <v>508303540</v>
      </c>
      <c r="I26" s="16"/>
      <c r="J26" s="42">
        <f t="shared" si="5"/>
        <v>508303540</v>
      </c>
      <c r="K26" s="42">
        <f t="shared" si="6"/>
        <v>508303540</v>
      </c>
      <c r="L26" s="17"/>
      <c r="M26" s="24"/>
      <c r="N26" s="13"/>
      <c r="O26" s="13"/>
      <c r="P26" s="13"/>
    </row>
    <row r="27" spans="1:16" s="30" customFormat="1" ht="27" x14ac:dyDescent="0.5">
      <c r="A27" s="25"/>
      <c r="B27" s="26" t="s">
        <v>27</v>
      </c>
      <c r="C27" s="27" t="s">
        <v>13</v>
      </c>
      <c r="D27" s="41">
        <f>D28</f>
        <v>0</v>
      </c>
      <c r="E27" s="41">
        <f t="shared" ref="E27:L27" si="11">E28</f>
        <v>0</v>
      </c>
      <c r="F27" s="41">
        <f t="shared" si="11"/>
        <v>0</v>
      </c>
      <c r="G27" s="41">
        <f t="shared" si="11"/>
        <v>200000000</v>
      </c>
      <c r="H27" s="41">
        <f t="shared" si="11"/>
        <v>200000000</v>
      </c>
      <c r="I27" s="41">
        <f t="shared" si="11"/>
        <v>0</v>
      </c>
      <c r="J27" s="41">
        <f t="shared" si="11"/>
        <v>200000000</v>
      </c>
      <c r="K27" s="41">
        <f t="shared" si="11"/>
        <v>200000000</v>
      </c>
      <c r="L27" s="41">
        <f t="shared" si="11"/>
        <v>0</v>
      </c>
      <c r="M27" s="28"/>
      <c r="N27" s="29"/>
      <c r="O27" s="29"/>
      <c r="P27" s="29"/>
    </row>
    <row r="28" spans="1:16" s="23" customFormat="1" ht="40.5" x14ac:dyDescent="0.5">
      <c r="A28" s="18"/>
      <c r="B28" s="19">
        <v>1</v>
      </c>
      <c r="C28" s="27" t="s">
        <v>6</v>
      </c>
      <c r="D28" s="39">
        <f>D29</f>
        <v>0</v>
      </c>
      <c r="E28" s="39">
        <f t="shared" ref="E28:L28" si="12">E29</f>
        <v>0</v>
      </c>
      <c r="F28" s="39">
        <f t="shared" si="12"/>
        <v>0</v>
      </c>
      <c r="G28" s="39">
        <f t="shared" si="12"/>
        <v>200000000</v>
      </c>
      <c r="H28" s="39">
        <f t="shared" si="12"/>
        <v>200000000</v>
      </c>
      <c r="I28" s="39">
        <f t="shared" si="12"/>
        <v>0</v>
      </c>
      <c r="J28" s="39">
        <f t="shared" si="12"/>
        <v>200000000</v>
      </c>
      <c r="K28" s="39">
        <f t="shared" si="12"/>
        <v>200000000</v>
      </c>
      <c r="L28" s="39">
        <f t="shared" si="12"/>
        <v>0</v>
      </c>
      <c r="M28" s="33"/>
      <c r="N28" s="13"/>
      <c r="O28" s="13"/>
      <c r="P28" s="13"/>
    </row>
    <row r="29" spans="1:16" s="14" customFormat="1" x14ac:dyDescent="0.5">
      <c r="B29" s="45" t="s">
        <v>20</v>
      </c>
      <c r="C29" s="15" t="s">
        <v>18</v>
      </c>
      <c r="D29" s="40">
        <f>E29+F29</f>
        <v>0</v>
      </c>
      <c r="E29" s="40"/>
      <c r="F29" s="40"/>
      <c r="G29" s="40">
        <f>H29+I29</f>
        <v>200000000</v>
      </c>
      <c r="H29" s="40">
        <v>200000000</v>
      </c>
      <c r="I29" s="40"/>
      <c r="J29" s="42">
        <f>K29+L29</f>
        <v>200000000</v>
      </c>
      <c r="K29" s="42">
        <f>E29+H29</f>
        <v>200000000</v>
      </c>
      <c r="L29" s="42"/>
      <c r="M29" s="16"/>
      <c r="N29" s="13"/>
      <c r="O29" s="13"/>
      <c r="P29" s="13"/>
    </row>
    <row r="30" spans="1:16" s="23" customFormat="1" ht="75" customHeight="1" x14ac:dyDescent="0.5">
      <c r="A30" s="18"/>
      <c r="B30" s="19" t="s">
        <v>28</v>
      </c>
      <c r="C30" s="27" t="s">
        <v>7</v>
      </c>
      <c r="D30" s="39">
        <f>D31+D32</f>
        <v>0</v>
      </c>
      <c r="E30" s="39">
        <f t="shared" ref="E30:L30" si="13">E31+E32</f>
        <v>0</v>
      </c>
      <c r="F30" s="39">
        <f t="shared" si="13"/>
        <v>0</v>
      </c>
      <c r="G30" s="39">
        <f t="shared" si="13"/>
        <v>850000000</v>
      </c>
      <c r="H30" s="39">
        <f t="shared" si="13"/>
        <v>850000000</v>
      </c>
      <c r="I30" s="39">
        <f t="shared" si="13"/>
        <v>0</v>
      </c>
      <c r="J30" s="39">
        <f t="shared" si="13"/>
        <v>850000000</v>
      </c>
      <c r="K30" s="39">
        <f t="shared" si="13"/>
        <v>850000000</v>
      </c>
      <c r="L30" s="39">
        <f t="shared" si="13"/>
        <v>0</v>
      </c>
      <c r="M30" s="33"/>
      <c r="N30" s="13"/>
      <c r="O30" s="13"/>
      <c r="P30" s="13"/>
    </row>
    <row r="31" spans="1:16" s="54" customFormat="1" ht="13.5" customHeight="1" x14ac:dyDescent="0.5">
      <c r="A31" s="51"/>
      <c r="B31" s="52">
        <v>1</v>
      </c>
      <c r="C31" s="44" t="s">
        <v>18</v>
      </c>
      <c r="D31" s="24"/>
      <c r="E31" s="24"/>
      <c r="F31" s="24"/>
      <c r="G31" s="40">
        <f>H31+I31</f>
        <v>700000000</v>
      </c>
      <c r="H31" s="46">
        <v>700000000</v>
      </c>
      <c r="I31" s="24"/>
      <c r="J31" s="42">
        <f t="shared" ref="J31:J32" si="14">K31+L31</f>
        <v>700000000</v>
      </c>
      <c r="K31" s="42">
        <f t="shared" ref="K31:K32" si="15">E31+H31</f>
        <v>700000000</v>
      </c>
      <c r="L31" s="24"/>
      <c r="M31" s="53"/>
      <c r="N31" s="13"/>
      <c r="O31" s="13"/>
      <c r="P31" s="13"/>
    </row>
    <row r="32" spans="1:16" s="14" customFormat="1" ht="13.5" customHeight="1" x14ac:dyDescent="0.5">
      <c r="B32" s="45">
        <v>2</v>
      </c>
      <c r="C32" s="15" t="s">
        <v>19</v>
      </c>
      <c r="D32" s="16"/>
      <c r="E32" s="16"/>
      <c r="F32" s="16"/>
      <c r="G32" s="40">
        <f>H32+I32</f>
        <v>150000000</v>
      </c>
      <c r="H32" s="40">
        <v>150000000</v>
      </c>
      <c r="I32" s="16"/>
      <c r="J32" s="42">
        <f t="shared" si="14"/>
        <v>150000000</v>
      </c>
      <c r="K32" s="42">
        <f t="shared" si="15"/>
        <v>150000000</v>
      </c>
      <c r="L32" s="17"/>
      <c r="M32" s="16"/>
      <c r="N32" s="13"/>
      <c r="O32" s="13"/>
      <c r="P32" s="13"/>
    </row>
    <row r="33" spans="1:16" s="34" customFormat="1" ht="40.5" x14ac:dyDescent="0.5">
      <c r="B33" s="48" t="s">
        <v>31</v>
      </c>
      <c r="C33" s="35" t="s">
        <v>9</v>
      </c>
      <c r="D33" s="36">
        <f>D34</f>
        <v>0</v>
      </c>
      <c r="E33" s="36">
        <f t="shared" ref="E33:L33" si="16">E34</f>
        <v>0</v>
      </c>
      <c r="F33" s="36">
        <f t="shared" si="16"/>
        <v>0</v>
      </c>
      <c r="G33" s="55">
        <f t="shared" si="16"/>
        <v>50000000</v>
      </c>
      <c r="H33" s="55">
        <f t="shared" si="16"/>
        <v>50000000</v>
      </c>
      <c r="I33" s="55">
        <f t="shared" si="16"/>
        <v>0</v>
      </c>
      <c r="J33" s="55">
        <f t="shared" si="16"/>
        <v>50000000</v>
      </c>
      <c r="K33" s="55">
        <f t="shared" si="16"/>
        <v>50000000</v>
      </c>
      <c r="L33" s="36">
        <f t="shared" si="16"/>
        <v>0</v>
      </c>
      <c r="M33" s="36"/>
      <c r="N33" s="37"/>
      <c r="O33" s="37"/>
      <c r="P33" s="37"/>
    </row>
    <row r="34" spans="1:16" s="34" customFormat="1" ht="54" x14ac:dyDescent="0.5">
      <c r="B34" s="48">
        <v>1</v>
      </c>
      <c r="C34" s="35" t="s">
        <v>12</v>
      </c>
      <c r="D34" s="36">
        <f>D35</f>
        <v>0</v>
      </c>
      <c r="E34" s="36">
        <f t="shared" ref="E34:L34" si="17">E35</f>
        <v>0</v>
      </c>
      <c r="F34" s="36">
        <f t="shared" si="17"/>
        <v>0</v>
      </c>
      <c r="G34" s="55">
        <f t="shared" si="17"/>
        <v>50000000</v>
      </c>
      <c r="H34" s="55">
        <f t="shared" si="17"/>
        <v>50000000</v>
      </c>
      <c r="I34" s="55">
        <f t="shared" si="17"/>
        <v>0</v>
      </c>
      <c r="J34" s="55">
        <f t="shared" si="17"/>
        <v>50000000</v>
      </c>
      <c r="K34" s="55">
        <f t="shared" si="17"/>
        <v>50000000</v>
      </c>
      <c r="L34" s="36">
        <f t="shared" si="17"/>
        <v>0</v>
      </c>
      <c r="M34" s="36"/>
      <c r="N34" s="37"/>
      <c r="O34" s="37"/>
      <c r="P34" s="37"/>
    </row>
    <row r="35" spans="1:16" s="14" customFormat="1" x14ac:dyDescent="0.5">
      <c r="B35" s="45" t="s">
        <v>20</v>
      </c>
      <c r="C35" s="15" t="s">
        <v>36</v>
      </c>
      <c r="D35" s="16"/>
      <c r="E35" s="16"/>
      <c r="F35" s="16"/>
      <c r="G35" s="40">
        <f>H35+I35</f>
        <v>50000000</v>
      </c>
      <c r="H35" s="40">
        <v>50000000</v>
      </c>
      <c r="I35" s="16"/>
      <c r="J35" s="42">
        <f t="shared" ref="J35" si="18">K35+L35</f>
        <v>50000000</v>
      </c>
      <c r="K35" s="42">
        <f t="shared" ref="K35" si="19">E35+H35</f>
        <v>50000000</v>
      </c>
      <c r="L35" s="17"/>
      <c r="M35" s="16"/>
      <c r="N35" s="13"/>
      <c r="O35" s="13"/>
      <c r="P35" s="13"/>
    </row>
    <row r="36" spans="1:16" s="23" customFormat="1" ht="72.75" customHeight="1" x14ac:dyDescent="0.5">
      <c r="A36" s="18"/>
      <c r="B36" s="19" t="s">
        <v>30</v>
      </c>
      <c r="C36" s="20" t="s">
        <v>14</v>
      </c>
      <c r="D36" s="41">
        <f>D37</f>
        <v>0</v>
      </c>
      <c r="E36" s="41">
        <f t="shared" ref="E36:L36" si="20">E37</f>
        <v>0</v>
      </c>
      <c r="F36" s="41">
        <f t="shared" si="20"/>
        <v>0</v>
      </c>
      <c r="G36" s="41">
        <f t="shared" si="20"/>
        <v>150000000</v>
      </c>
      <c r="H36" s="41">
        <f t="shared" si="20"/>
        <v>150000000</v>
      </c>
      <c r="I36" s="41">
        <f t="shared" si="20"/>
        <v>0</v>
      </c>
      <c r="J36" s="41">
        <f t="shared" si="20"/>
        <v>150000000</v>
      </c>
      <c r="K36" s="41">
        <f t="shared" si="20"/>
        <v>150000000</v>
      </c>
      <c r="L36" s="41">
        <f t="shared" si="20"/>
        <v>0</v>
      </c>
      <c r="M36" s="22"/>
      <c r="N36" s="13"/>
      <c r="O36" s="13"/>
      <c r="P36" s="13"/>
    </row>
    <row r="37" spans="1:16" s="23" customFormat="1" ht="113.25" customHeight="1" x14ac:dyDescent="0.5">
      <c r="A37" s="18"/>
      <c r="B37" s="19">
        <v>1</v>
      </c>
      <c r="C37" s="27" t="s">
        <v>15</v>
      </c>
      <c r="D37" s="39">
        <f>D38</f>
        <v>0</v>
      </c>
      <c r="E37" s="39">
        <f t="shared" ref="E37:L37" si="21">E38</f>
        <v>0</v>
      </c>
      <c r="F37" s="39">
        <f t="shared" si="21"/>
        <v>0</v>
      </c>
      <c r="G37" s="39">
        <f t="shared" si="21"/>
        <v>150000000</v>
      </c>
      <c r="H37" s="39">
        <f t="shared" si="21"/>
        <v>150000000</v>
      </c>
      <c r="I37" s="39">
        <f t="shared" si="21"/>
        <v>0</v>
      </c>
      <c r="J37" s="39">
        <f t="shared" si="21"/>
        <v>150000000</v>
      </c>
      <c r="K37" s="39">
        <f t="shared" si="21"/>
        <v>150000000</v>
      </c>
      <c r="L37" s="39">
        <f t="shared" si="21"/>
        <v>0</v>
      </c>
      <c r="M37" s="32"/>
      <c r="N37" s="13"/>
      <c r="O37" s="13"/>
      <c r="P37" s="13"/>
    </row>
    <row r="38" spans="1:16" s="14" customFormat="1" x14ac:dyDescent="0.5">
      <c r="B38" s="57" t="s">
        <v>20</v>
      </c>
      <c r="C38" s="58" t="s">
        <v>36</v>
      </c>
      <c r="D38" s="59"/>
      <c r="E38" s="59"/>
      <c r="F38" s="59"/>
      <c r="G38" s="60">
        <f>H38+I38</f>
        <v>150000000</v>
      </c>
      <c r="H38" s="60">
        <v>150000000</v>
      </c>
      <c r="I38" s="59"/>
      <c r="J38" s="61">
        <f t="shared" ref="J38" si="22">K38+L38</f>
        <v>150000000</v>
      </c>
      <c r="K38" s="61">
        <f t="shared" ref="K38" si="23">E38+H38</f>
        <v>150000000</v>
      </c>
      <c r="L38" s="62"/>
      <c r="M38" s="59"/>
      <c r="N38" s="13"/>
      <c r="O38" s="13"/>
      <c r="P38" s="13"/>
    </row>
    <row r="39" spans="1:16" s="31" customFormat="1" ht="15.75" customHeight="1" x14ac:dyDescent="0.45">
      <c r="B39" s="49"/>
    </row>
    <row r="40" spans="1:16" s="31" customFormat="1" ht="15.75" customHeight="1" x14ac:dyDescent="0.45">
      <c r="B40" s="49"/>
    </row>
    <row r="41" spans="1:16" s="31" customFormat="1" ht="15.75" customHeight="1" x14ac:dyDescent="0.45">
      <c r="B41" s="49"/>
    </row>
    <row r="42" spans="1:16" s="31" customFormat="1" ht="15.75" customHeight="1" x14ac:dyDescent="0.45">
      <c r="B42" s="49"/>
    </row>
    <row r="43" spans="1:16" s="31" customFormat="1" ht="15.75" customHeight="1" x14ac:dyDescent="0.45">
      <c r="B43" s="49"/>
    </row>
    <row r="44" spans="1:16" s="31" customFormat="1" ht="15.75" customHeight="1" x14ac:dyDescent="0.45">
      <c r="B44" s="49"/>
    </row>
    <row r="45" spans="1:16" s="31" customFormat="1" ht="15.75" customHeight="1" x14ac:dyDescent="0.45">
      <c r="B45" s="49"/>
    </row>
    <row r="46" spans="1:16" s="31" customFormat="1" ht="15.75" customHeight="1" x14ac:dyDescent="0.45">
      <c r="B46" s="49"/>
    </row>
    <row r="47" spans="1:16" s="31" customFormat="1" ht="15.75" customHeight="1" x14ac:dyDescent="0.45">
      <c r="B47" s="49"/>
    </row>
    <row r="48" spans="1:16" s="31" customFormat="1" ht="15.75" customHeight="1" x14ac:dyDescent="0.45">
      <c r="B48" s="49"/>
    </row>
    <row r="49" spans="2:2" s="31" customFormat="1" ht="15.75" customHeight="1" x14ac:dyDescent="0.45">
      <c r="B49" s="49"/>
    </row>
    <row r="50" spans="2:2" s="31" customFormat="1" ht="15.75" customHeight="1" x14ac:dyDescent="0.45">
      <c r="B50" s="49"/>
    </row>
    <row r="51" spans="2:2" s="31" customFormat="1" ht="15.75" customHeight="1" x14ac:dyDescent="0.45">
      <c r="B51" s="49"/>
    </row>
    <row r="52" spans="2:2" s="31" customFormat="1" ht="15.75" customHeight="1" x14ac:dyDescent="0.45">
      <c r="B52" s="49"/>
    </row>
    <row r="53" spans="2:2" s="31" customFormat="1" ht="15.75" customHeight="1" x14ac:dyDescent="0.45">
      <c r="B53" s="49"/>
    </row>
    <row r="54" spans="2:2" s="31" customFormat="1" ht="15.75" customHeight="1" x14ac:dyDescent="0.45">
      <c r="B54" s="49"/>
    </row>
    <row r="55" spans="2:2" s="31" customFormat="1" ht="15.75" customHeight="1" x14ac:dyDescent="0.45">
      <c r="B55" s="49"/>
    </row>
    <row r="56" spans="2:2" s="31" customFormat="1" ht="15.75" customHeight="1" x14ac:dyDescent="0.45">
      <c r="B56" s="49"/>
    </row>
    <row r="57" spans="2:2" s="31" customFormat="1" ht="15.75" customHeight="1" x14ac:dyDescent="0.45">
      <c r="B57" s="49"/>
    </row>
    <row r="58" spans="2:2" s="31" customFormat="1" ht="15.75" customHeight="1" x14ac:dyDescent="0.45">
      <c r="B58" s="49"/>
    </row>
    <row r="59" spans="2:2" s="31" customFormat="1" ht="15.75" customHeight="1" x14ac:dyDescent="0.45">
      <c r="B59" s="49"/>
    </row>
    <row r="60" spans="2:2" s="31" customFormat="1" ht="15.75" customHeight="1" x14ac:dyDescent="0.45">
      <c r="B60" s="49"/>
    </row>
    <row r="61" spans="2:2" s="31" customFormat="1" ht="15.75" customHeight="1" x14ac:dyDescent="0.45">
      <c r="B61" s="49"/>
    </row>
    <row r="62" spans="2:2" s="31" customFormat="1" ht="15.75" customHeight="1" x14ac:dyDescent="0.45">
      <c r="B62" s="49"/>
    </row>
    <row r="63" spans="2:2" s="31" customFormat="1" ht="15.75" customHeight="1" x14ac:dyDescent="0.45">
      <c r="B63" s="49"/>
    </row>
    <row r="64" spans="2:2" s="31" customFormat="1" ht="15.75" customHeight="1" x14ac:dyDescent="0.45">
      <c r="B64" s="49"/>
    </row>
    <row r="65" spans="2:2" s="31" customFormat="1" ht="15.75" customHeight="1" x14ac:dyDescent="0.45">
      <c r="B65" s="49"/>
    </row>
    <row r="66" spans="2:2" s="31" customFormat="1" ht="15.75" customHeight="1" x14ac:dyDescent="0.45">
      <c r="B66" s="49"/>
    </row>
    <row r="67" spans="2:2" s="31" customFormat="1" ht="15.75" customHeight="1" x14ac:dyDescent="0.45">
      <c r="B67" s="49"/>
    </row>
    <row r="68" spans="2:2" s="31" customFormat="1" ht="15.75" customHeight="1" x14ac:dyDescent="0.45">
      <c r="B68" s="49"/>
    </row>
    <row r="69" spans="2:2" s="31" customFormat="1" ht="15.75" customHeight="1" x14ac:dyDescent="0.45">
      <c r="B69" s="49"/>
    </row>
    <row r="70" spans="2:2" s="31" customFormat="1" ht="15.75" customHeight="1" x14ac:dyDescent="0.45">
      <c r="B70" s="49"/>
    </row>
    <row r="71" spans="2:2" s="31" customFormat="1" ht="15.75" customHeight="1" x14ac:dyDescent="0.45">
      <c r="B71" s="49"/>
    </row>
    <row r="72" spans="2:2" s="31" customFormat="1" ht="15.75" customHeight="1" x14ac:dyDescent="0.45">
      <c r="B72" s="49"/>
    </row>
    <row r="73" spans="2:2" s="31" customFormat="1" ht="15.75" customHeight="1" x14ac:dyDescent="0.45">
      <c r="B73" s="49"/>
    </row>
    <row r="74" spans="2:2" s="31" customFormat="1" ht="15.75" customHeight="1" x14ac:dyDescent="0.45">
      <c r="B74" s="49"/>
    </row>
    <row r="75" spans="2:2" s="31" customFormat="1" ht="15.75" customHeight="1" x14ac:dyDescent="0.45">
      <c r="B75" s="49"/>
    </row>
    <row r="76" spans="2:2" s="31" customFormat="1" ht="15.75" customHeight="1" x14ac:dyDescent="0.45">
      <c r="B76" s="49"/>
    </row>
    <row r="77" spans="2:2" s="31" customFormat="1" ht="15.75" customHeight="1" x14ac:dyDescent="0.45">
      <c r="B77" s="49"/>
    </row>
    <row r="78" spans="2:2" s="31" customFormat="1" ht="15.75" customHeight="1" x14ac:dyDescent="0.45">
      <c r="B78" s="49"/>
    </row>
    <row r="79" spans="2:2" s="31" customFormat="1" ht="15.75" customHeight="1" x14ac:dyDescent="0.45">
      <c r="B79" s="49"/>
    </row>
    <row r="80" spans="2:2" s="31" customFormat="1" ht="15.75" customHeight="1" x14ac:dyDescent="0.45">
      <c r="B80" s="49"/>
    </row>
    <row r="81" spans="2:2" s="31" customFormat="1" ht="15.75" customHeight="1" x14ac:dyDescent="0.45">
      <c r="B81" s="49"/>
    </row>
    <row r="82" spans="2:2" s="31" customFormat="1" ht="15.75" customHeight="1" x14ac:dyDescent="0.45">
      <c r="B82" s="49"/>
    </row>
    <row r="83" spans="2:2" s="31" customFormat="1" ht="15.75" customHeight="1" x14ac:dyDescent="0.45">
      <c r="B83" s="49"/>
    </row>
    <row r="84" spans="2:2" s="31" customFormat="1" ht="15.75" customHeight="1" x14ac:dyDescent="0.45">
      <c r="B84" s="49"/>
    </row>
    <row r="85" spans="2:2" s="31" customFormat="1" ht="15.75" customHeight="1" x14ac:dyDescent="0.45">
      <c r="B85" s="49"/>
    </row>
    <row r="86" spans="2:2" s="31" customFormat="1" ht="15.75" customHeight="1" x14ac:dyDescent="0.45">
      <c r="B86" s="49"/>
    </row>
    <row r="87" spans="2:2" s="31" customFormat="1" ht="15.75" customHeight="1" x14ac:dyDescent="0.45">
      <c r="B87" s="49"/>
    </row>
    <row r="88" spans="2:2" s="31" customFormat="1" ht="15.75" customHeight="1" x14ac:dyDescent="0.45">
      <c r="B88" s="49"/>
    </row>
    <row r="89" spans="2:2" s="31" customFormat="1" ht="15.75" customHeight="1" x14ac:dyDescent="0.45">
      <c r="B89" s="49"/>
    </row>
    <row r="90" spans="2:2" s="31" customFormat="1" ht="15.75" customHeight="1" x14ac:dyDescent="0.45">
      <c r="B90" s="49"/>
    </row>
    <row r="91" spans="2:2" s="31" customFormat="1" ht="15.75" customHeight="1" x14ac:dyDescent="0.45">
      <c r="B91" s="49"/>
    </row>
    <row r="92" spans="2:2" s="31" customFormat="1" ht="15.75" customHeight="1" x14ac:dyDescent="0.45">
      <c r="B92" s="49"/>
    </row>
    <row r="93" spans="2:2" s="31" customFormat="1" ht="15.75" customHeight="1" x14ac:dyDescent="0.45">
      <c r="B93" s="49"/>
    </row>
    <row r="94" spans="2:2" s="31" customFormat="1" ht="15.75" customHeight="1" x14ac:dyDescent="0.45">
      <c r="B94" s="49"/>
    </row>
    <row r="95" spans="2:2" s="31" customFormat="1" ht="15.75" customHeight="1" x14ac:dyDescent="0.45">
      <c r="B95" s="49"/>
    </row>
    <row r="96" spans="2:2" s="31" customFormat="1" ht="15.75" customHeight="1" x14ac:dyDescent="0.45">
      <c r="B96" s="49"/>
    </row>
    <row r="97" spans="2:2" s="31" customFormat="1" ht="15.75" customHeight="1" x14ac:dyDescent="0.45">
      <c r="B97" s="49"/>
    </row>
    <row r="98" spans="2:2" s="31" customFormat="1" ht="15.75" customHeight="1" x14ac:dyDescent="0.45">
      <c r="B98" s="49"/>
    </row>
    <row r="99" spans="2:2" s="31" customFormat="1" ht="15.75" customHeight="1" x14ac:dyDescent="0.45">
      <c r="B99" s="49"/>
    </row>
    <row r="100" spans="2:2" s="31" customFormat="1" ht="15.75" customHeight="1" x14ac:dyDescent="0.45">
      <c r="B100" s="49"/>
    </row>
    <row r="101" spans="2:2" s="31" customFormat="1" ht="15.75" customHeight="1" x14ac:dyDescent="0.45">
      <c r="B101" s="49"/>
    </row>
    <row r="102" spans="2:2" s="31" customFormat="1" ht="15.75" customHeight="1" x14ac:dyDescent="0.45">
      <c r="B102" s="49"/>
    </row>
    <row r="103" spans="2:2" s="31" customFormat="1" ht="15.75" customHeight="1" x14ac:dyDescent="0.45">
      <c r="B103" s="49"/>
    </row>
    <row r="104" spans="2:2" s="31" customFormat="1" ht="15.75" customHeight="1" x14ac:dyDescent="0.45">
      <c r="B104" s="49"/>
    </row>
    <row r="105" spans="2:2" s="31" customFormat="1" ht="15.75" customHeight="1" x14ac:dyDescent="0.45">
      <c r="B105" s="49"/>
    </row>
    <row r="106" spans="2:2" s="31" customFormat="1" ht="15.75" customHeight="1" x14ac:dyDescent="0.45">
      <c r="B106" s="49"/>
    </row>
    <row r="107" spans="2:2" s="31" customFormat="1" ht="15.75" customHeight="1" x14ac:dyDescent="0.45">
      <c r="B107" s="49"/>
    </row>
    <row r="108" spans="2:2" s="31" customFormat="1" ht="15.75" customHeight="1" x14ac:dyDescent="0.45">
      <c r="B108" s="49"/>
    </row>
    <row r="109" spans="2:2" s="31" customFormat="1" ht="15.75" customHeight="1" x14ac:dyDescent="0.45">
      <c r="B109" s="49"/>
    </row>
    <row r="110" spans="2:2" s="31" customFormat="1" ht="15.75" customHeight="1" x14ac:dyDescent="0.45">
      <c r="B110" s="49"/>
    </row>
  </sheetData>
  <mergeCells count="21">
    <mergeCell ref="B2:M2"/>
    <mergeCell ref="B3:M3"/>
    <mergeCell ref="B4:M4"/>
    <mergeCell ref="I5:M5"/>
    <mergeCell ref="B6:B10"/>
    <mergeCell ref="C6:C10"/>
    <mergeCell ref="G6:I7"/>
    <mergeCell ref="J6:L6"/>
    <mergeCell ref="M6:M10"/>
    <mergeCell ref="K9:K10"/>
    <mergeCell ref="L9:L10"/>
    <mergeCell ref="D6:F6"/>
    <mergeCell ref="K7:L8"/>
    <mergeCell ref="G8:G10"/>
    <mergeCell ref="H8:I8"/>
    <mergeCell ref="D7:D10"/>
    <mergeCell ref="E7:E10"/>
    <mergeCell ref="F7:F10"/>
    <mergeCell ref="J7:J10"/>
    <mergeCell ref="H9:H10"/>
    <mergeCell ref="I9:I10"/>
  </mergeCells>
  <pageMargins left="0.70866141732283472" right="0.70866141732283472" top="0.74803149606299213" bottom="0.74803149606299213" header="0.31496062992125984" footer="0.31496062992125984"/>
  <pageSetup paperSize="9" scale="75"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92"/>
  <sheetViews>
    <sheetView topLeftCell="B1" workbookViewId="0">
      <selection activeCell="E12" sqref="E12"/>
    </sheetView>
  </sheetViews>
  <sheetFormatPr defaultColWidth="9.578125" defaultRowHeight="15.4" x14ac:dyDescent="0.45"/>
  <cols>
    <col min="1" max="1" width="2.83984375" style="1" hidden="1" customWidth="1"/>
    <col min="2" max="2" width="3.578125" style="50" customWidth="1"/>
    <col min="3" max="3" width="28.3125" style="1" customWidth="1"/>
    <col min="4" max="4" width="12.3125" style="31" bestFit="1" customWidth="1"/>
    <col min="5" max="5" width="13" style="31" customWidth="1"/>
    <col min="6" max="6" width="7.68359375" style="31" customWidth="1"/>
    <col min="7" max="7" width="11.578125" style="31" customWidth="1"/>
    <col min="8" max="8" width="12.05078125" style="31" customWidth="1"/>
    <col min="9" max="9" width="8.41796875" style="31" customWidth="1"/>
    <col min="10" max="11" width="12.41796875" style="31" customWidth="1"/>
    <col min="12" max="12" width="8.1015625" style="31" customWidth="1"/>
    <col min="13" max="13" width="5.3671875" style="1" customWidth="1"/>
    <col min="14" max="14" width="9.3671875" style="1" customWidth="1"/>
    <col min="15" max="15" width="6.1015625" style="1" customWidth="1"/>
    <col min="16" max="16" width="5.3671875" style="1" bestFit="1" customWidth="1"/>
    <col min="17" max="16384" width="9.578125" style="1"/>
  </cols>
  <sheetData>
    <row r="2" spans="1:16" ht="17.25" x14ac:dyDescent="0.45">
      <c r="B2" s="88" t="s">
        <v>37</v>
      </c>
      <c r="C2" s="88"/>
      <c r="D2" s="88"/>
      <c r="E2" s="88"/>
      <c r="F2" s="88"/>
      <c r="G2" s="88"/>
      <c r="H2" s="88"/>
      <c r="I2" s="88"/>
      <c r="J2" s="88"/>
      <c r="K2" s="88"/>
      <c r="L2" s="88"/>
      <c r="M2" s="88"/>
    </row>
    <row r="3" spans="1:16" s="2" customFormat="1" ht="45.4" customHeight="1" x14ac:dyDescent="0.5">
      <c r="B3" s="89" t="s">
        <v>50</v>
      </c>
      <c r="C3" s="89"/>
      <c r="D3" s="89"/>
      <c r="E3" s="89"/>
      <c r="F3" s="89"/>
      <c r="G3" s="89"/>
      <c r="H3" s="89"/>
      <c r="I3" s="89"/>
      <c r="J3" s="89"/>
      <c r="K3" s="89"/>
      <c r="L3" s="89"/>
      <c r="M3" s="89"/>
    </row>
    <row r="4" spans="1:16" s="5" customFormat="1" ht="29.25" customHeight="1" x14ac:dyDescent="0.5">
      <c r="B4" s="90" t="s">
        <v>53</v>
      </c>
      <c r="C4" s="90"/>
      <c r="D4" s="90"/>
      <c r="E4" s="90"/>
      <c r="F4" s="90"/>
      <c r="G4" s="90"/>
      <c r="H4" s="90"/>
      <c r="I4" s="90"/>
      <c r="J4" s="90"/>
      <c r="K4" s="90"/>
      <c r="L4" s="90"/>
      <c r="M4" s="90"/>
    </row>
    <row r="5" spans="1:16" ht="18" customHeight="1" x14ac:dyDescent="0.45">
      <c r="A5" s="2" t="s">
        <v>22</v>
      </c>
      <c r="B5" s="4"/>
      <c r="C5" s="2"/>
      <c r="D5" s="2"/>
      <c r="E5" s="2"/>
      <c r="F5" s="2"/>
      <c r="G5" s="2"/>
      <c r="H5" s="2"/>
      <c r="I5" s="91" t="s">
        <v>33</v>
      </c>
      <c r="J5" s="91"/>
      <c r="K5" s="91"/>
      <c r="L5" s="91"/>
      <c r="M5" s="91"/>
    </row>
    <row r="6" spans="1:16" s="3" customFormat="1" ht="33.6" customHeight="1" x14ac:dyDescent="0.45">
      <c r="B6" s="92" t="s">
        <v>0</v>
      </c>
      <c r="C6" s="94" t="s">
        <v>23</v>
      </c>
      <c r="D6" s="106" t="s">
        <v>35</v>
      </c>
      <c r="E6" s="107"/>
      <c r="F6" s="108"/>
      <c r="G6" s="96" t="s">
        <v>32</v>
      </c>
      <c r="H6" s="97"/>
      <c r="I6" s="98"/>
      <c r="J6" s="96" t="s">
        <v>24</v>
      </c>
      <c r="K6" s="97"/>
      <c r="L6" s="98"/>
      <c r="M6" s="102" t="s">
        <v>16</v>
      </c>
    </row>
    <row r="7" spans="1:16" s="3" customFormat="1" ht="28.35" customHeight="1" x14ac:dyDescent="0.45">
      <c r="B7" s="93"/>
      <c r="C7" s="95"/>
      <c r="D7" s="83" t="s">
        <v>5</v>
      </c>
      <c r="E7" s="82" t="s">
        <v>1</v>
      </c>
      <c r="F7" s="83" t="s">
        <v>2</v>
      </c>
      <c r="G7" s="99"/>
      <c r="H7" s="100"/>
      <c r="I7" s="101"/>
      <c r="J7" s="84" t="s">
        <v>3</v>
      </c>
      <c r="K7" s="109" t="s">
        <v>4</v>
      </c>
      <c r="L7" s="110"/>
      <c r="M7" s="103"/>
    </row>
    <row r="8" spans="1:16" s="3" customFormat="1" ht="15.6" customHeight="1" x14ac:dyDescent="0.45">
      <c r="B8" s="93"/>
      <c r="C8" s="95"/>
      <c r="D8" s="83"/>
      <c r="E8" s="82"/>
      <c r="F8" s="83"/>
      <c r="G8" s="83" t="s">
        <v>3</v>
      </c>
      <c r="H8" s="82" t="s">
        <v>4</v>
      </c>
      <c r="I8" s="87"/>
      <c r="J8" s="85"/>
      <c r="K8" s="111"/>
      <c r="L8" s="112"/>
      <c r="M8" s="103"/>
    </row>
    <row r="9" spans="1:16" s="3" customFormat="1" x14ac:dyDescent="0.45">
      <c r="B9" s="93"/>
      <c r="C9" s="95"/>
      <c r="D9" s="83"/>
      <c r="E9" s="82"/>
      <c r="F9" s="83"/>
      <c r="G9" s="87"/>
      <c r="H9" s="83" t="s">
        <v>1</v>
      </c>
      <c r="I9" s="82" t="s">
        <v>2</v>
      </c>
      <c r="J9" s="85"/>
      <c r="K9" s="84" t="s">
        <v>1</v>
      </c>
      <c r="L9" s="104" t="s">
        <v>2</v>
      </c>
      <c r="M9" s="103"/>
    </row>
    <row r="10" spans="1:16" s="3" customFormat="1" ht="9" customHeight="1" x14ac:dyDescent="0.45">
      <c r="B10" s="93"/>
      <c r="C10" s="95"/>
      <c r="D10" s="83"/>
      <c r="E10" s="82"/>
      <c r="F10" s="83"/>
      <c r="G10" s="87"/>
      <c r="H10" s="87"/>
      <c r="I10" s="87"/>
      <c r="J10" s="86"/>
      <c r="K10" s="86"/>
      <c r="L10" s="105"/>
      <c r="M10" s="103"/>
    </row>
    <row r="11" spans="1:16" s="6" customFormat="1" x14ac:dyDescent="0.45">
      <c r="B11" s="47"/>
      <c r="C11" s="7" t="s">
        <v>5</v>
      </c>
      <c r="D11" s="56">
        <f>D12+D15</f>
        <v>4058951770</v>
      </c>
      <c r="E11" s="56">
        <f t="shared" ref="E11:L11" si="0">E12+E15</f>
        <v>4058951770</v>
      </c>
      <c r="F11" s="56">
        <f t="shared" si="0"/>
        <v>0</v>
      </c>
      <c r="G11" s="56">
        <f t="shared" si="0"/>
        <v>0</v>
      </c>
      <c r="H11" s="56">
        <f t="shared" si="0"/>
        <v>0</v>
      </c>
      <c r="I11" s="56">
        <f t="shared" si="0"/>
        <v>0</v>
      </c>
      <c r="J11" s="56">
        <f t="shared" si="0"/>
        <v>4058951770</v>
      </c>
      <c r="K11" s="56">
        <f t="shared" si="0"/>
        <v>4058951770</v>
      </c>
      <c r="L11" s="56">
        <f t="shared" si="0"/>
        <v>0</v>
      </c>
      <c r="M11" s="9"/>
    </row>
    <row r="12" spans="1:16" s="6" customFormat="1" ht="83.25" customHeight="1" x14ac:dyDescent="0.45">
      <c r="B12" s="10" t="s">
        <v>25</v>
      </c>
      <c r="C12" s="11" t="s">
        <v>8</v>
      </c>
      <c r="D12" s="38">
        <f>D13</f>
        <v>4058951770</v>
      </c>
      <c r="E12" s="38">
        <f t="shared" ref="E12:L13" si="1">E13</f>
        <v>4058951770</v>
      </c>
      <c r="F12" s="38">
        <f t="shared" si="1"/>
        <v>0</v>
      </c>
      <c r="G12" s="38">
        <f t="shared" si="1"/>
        <v>-3874151770</v>
      </c>
      <c r="H12" s="38">
        <f t="shared" si="1"/>
        <v>-3874151770</v>
      </c>
      <c r="I12" s="38">
        <f t="shared" si="1"/>
        <v>0</v>
      </c>
      <c r="J12" s="38">
        <f t="shared" si="1"/>
        <v>184800000</v>
      </c>
      <c r="K12" s="38">
        <f t="shared" si="1"/>
        <v>184800000</v>
      </c>
      <c r="L12" s="38">
        <f t="shared" si="1"/>
        <v>0</v>
      </c>
      <c r="M12" s="12"/>
    </row>
    <row r="13" spans="1:16" s="23" customFormat="1" ht="52.25" customHeight="1" x14ac:dyDescent="0.5">
      <c r="A13" s="18"/>
      <c r="B13" s="19">
        <v>1</v>
      </c>
      <c r="C13" s="27" t="s">
        <v>38</v>
      </c>
      <c r="D13" s="39">
        <f>D14</f>
        <v>4058951770</v>
      </c>
      <c r="E13" s="39">
        <f t="shared" si="1"/>
        <v>4058951770</v>
      </c>
      <c r="F13" s="39">
        <f t="shared" si="1"/>
        <v>0</v>
      </c>
      <c r="G13" s="39">
        <f t="shared" si="1"/>
        <v>-3874151770</v>
      </c>
      <c r="H13" s="39">
        <f t="shared" si="1"/>
        <v>-3874151770</v>
      </c>
      <c r="I13" s="39">
        <f t="shared" si="1"/>
        <v>0</v>
      </c>
      <c r="J13" s="39">
        <f t="shared" si="1"/>
        <v>184800000</v>
      </c>
      <c r="K13" s="39">
        <f t="shared" si="1"/>
        <v>184800000</v>
      </c>
      <c r="L13" s="39">
        <f t="shared" si="1"/>
        <v>0</v>
      </c>
      <c r="M13" s="33"/>
      <c r="N13" s="13"/>
      <c r="O13" s="13"/>
      <c r="P13" s="13"/>
    </row>
    <row r="14" spans="1:16" s="14" customFormat="1" x14ac:dyDescent="0.5">
      <c r="B14" s="45" t="s">
        <v>20</v>
      </c>
      <c r="C14" s="15" t="s">
        <v>34</v>
      </c>
      <c r="D14" s="40">
        <f>E14+F14</f>
        <v>4058951770</v>
      </c>
      <c r="E14" s="40">
        <v>4058951770</v>
      </c>
      <c r="F14" s="40"/>
      <c r="G14" s="40">
        <f>H14+I14</f>
        <v>-3874151770</v>
      </c>
      <c r="H14" s="40">
        <v>-3874151770</v>
      </c>
      <c r="I14" s="40"/>
      <c r="J14" s="42">
        <f>K14+L14</f>
        <v>184800000</v>
      </c>
      <c r="K14" s="42">
        <f>E14+H14</f>
        <v>184800000</v>
      </c>
      <c r="L14" s="42"/>
      <c r="M14" s="16"/>
      <c r="N14" s="13"/>
      <c r="O14" s="13"/>
      <c r="P14" s="13"/>
    </row>
    <row r="15" spans="1:16" s="23" customFormat="1" ht="85.5" customHeight="1" x14ac:dyDescent="0.5">
      <c r="A15" s="18"/>
      <c r="B15" s="19" t="s">
        <v>26</v>
      </c>
      <c r="C15" s="20" t="s">
        <v>10</v>
      </c>
      <c r="D15" s="41">
        <f>D16</f>
        <v>0</v>
      </c>
      <c r="E15" s="41">
        <f t="shared" ref="E15:L16" si="2">E16</f>
        <v>0</v>
      </c>
      <c r="F15" s="41">
        <f t="shared" si="2"/>
        <v>0</v>
      </c>
      <c r="G15" s="41">
        <f t="shared" si="2"/>
        <v>3874151770</v>
      </c>
      <c r="H15" s="41">
        <f t="shared" si="2"/>
        <v>3874151770</v>
      </c>
      <c r="I15" s="41">
        <f t="shared" si="2"/>
        <v>0</v>
      </c>
      <c r="J15" s="41">
        <f t="shared" si="2"/>
        <v>3874151770</v>
      </c>
      <c r="K15" s="41">
        <f t="shared" si="2"/>
        <v>3874151770</v>
      </c>
      <c r="L15" s="21"/>
      <c r="M15" s="22"/>
      <c r="N15" s="13"/>
      <c r="O15" s="13"/>
      <c r="P15" s="13"/>
    </row>
    <row r="16" spans="1:16" s="23" customFormat="1" ht="40.5" x14ac:dyDescent="0.5">
      <c r="A16" s="18"/>
      <c r="B16" s="19">
        <v>1</v>
      </c>
      <c r="C16" s="27" t="s">
        <v>11</v>
      </c>
      <c r="D16" s="39">
        <f>D17</f>
        <v>0</v>
      </c>
      <c r="E16" s="39">
        <f t="shared" si="2"/>
        <v>0</v>
      </c>
      <c r="F16" s="39">
        <f t="shared" si="2"/>
        <v>0</v>
      </c>
      <c r="G16" s="39">
        <f t="shared" si="2"/>
        <v>3874151770</v>
      </c>
      <c r="H16" s="39">
        <f t="shared" si="2"/>
        <v>3874151770</v>
      </c>
      <c r="I16" s="39">
        <f t="shared" si="2"/>
        <v>0</v>
      </c>
      <c r="J16" s="39">
        <f t="shared" si="2"/>
        <v>3874151770</v>
      </c>
      <c r="K16" s="39">
        <f t="shared" si="2"/>
        <v>3874151770</v>
      </c>
      <c r="L16" s="39">
        <f t="shared" si="2"/>
        <v>0</v>
      </c>
      <c r="M16" s="33"/>
      <c r="N16" s="13"/>
      <c r="O16" s="13"/>
      <c r="P16" s="13"/>
    </row>
    <row r="17" spans="1:16" s="23" customFormat="1" ht="24.85" customHeight="1" x14ac:dyDescent="0.5">
      <c r="A17" s="43"/>
      <c r="B17" s="52" t="s">
        <v>20</v>
      </c>
      <c r="C17" s="44" t="s">
        <v>17</v>
      </c>
      <c r="D17" s="39"/>
      <c r="E17" s="32"/>
      <c r="F17" s="32"/>
      <c r="G17" s="40">
        <f t="shared" ref="G17:G20" si="3">H17+I17</f>
        <v>3874151770</v>
      </c>
      <c r="H17" s="46">
        <v>3874151770</v>
      </c>
      <c r="I17" s="32"/>
      <c r="J17" s="42">
        <f t="shared" ref="J17:J20" si="4">K17+L17</f>
        <v>3874151770</v>
      </c>
      <c r="K17" s="42">
        <f t="shared" ref="K17:K20" si="5">E17+H17</f>
        <v>3874151770</v>
      </c>
      <c r="L17" s="32"/>
      <c r="M17" s="33"/>
      <c r="N17" s="13"/>
      <c r="O17" s="13"/>
      <c r="P17" s="13"/>
    </row>
    <row r="18" spans="1:16" s="73" customFormat="1" ht="27.75" x14ac:dyDescent="0.5">
      <c r="A18" s="64"/>
      <c r="B18" s="65" t="s">
        <v>47</v>
      </c>
      <c r="C18" s="63" t="s">
        <v>39</v>
      </c>
      <c r="D18" s="66"/>
      <c r="E18" s="67"/>
      <c r="F18" s="67"/>
      <c r="G18" s="68">
        <f t="shared" si="3"/>
        <v>1950000000</v>
      </c>
      <c r="H18" s="69">
        <v>1950000000</v>
      </c>
      <c r="I18" s="67"/>
      <c r="J18" s="70">
        <f t="shared" si="4"/>
        <v>1950000000</v>
      </c>
      <c r="K18" s="70">
        <f t="shared" si="5"/>
        <v>1950000000</v>
      </c>
      <c r="L18" s="67"/>
      <c r="M18" s="71"/>
      <c r="N18" s="72"/>
      <c r="O18" s="72"/>
      <c r="P18" s="72"/>
    </row>
    <row r="19" spans="1:16" s="73" customFormat="1" ht="27.75" x14ac:dyDescent="0.5">
      <c r="A19" s="64"/>
      <c r="B19" s="65" t="s">
        <v>47</v>
      </c>
      <c r="C19" s="63" t="s">
        <v>40</v>
      </c>
      <c r="D19" s="66"/>
      <c r="E19" s="67"/>
      <c r="F19" s="67"/>
      <c r="G19" s="68">
        <f t="shared" si="3"/>
        <v>1100000000</v>
      </c>
      <c r="H19" s="69">
        <v>1100000000</v>
      </c>
      <c r="I19" s="67"/>
      <c r="J19" s="70">
        <f t="shared" si="4"/>
        <v>1100000000</v>
      </c>
      <c r="K19" s="70">
        <f t="shared" si="5"/>
        <v>1100000000</v>
      </c>
      <c r="L19" s="67"/>
      <c r="M19" s="71"/>
      <c r="N19" s="72"/>
      <c r="O19" s="72"/>
      <c r="P19" s="72"/>
    </row>
    <row r="20" spans="1:16" s="73" customFormat="1" ht="27.75" x14ac:dyDescent="0.5">
      <c r="A20" s="64"/>
      <c r="B20" s="74" t="s">
        <v>47</v>
      </c>
      <c r="C20" s="75" t="s">
        <v>41</v>
      </c>
      <c r="D20" s="76"/>
      <c r="E20" s="77"/>
      <c r="F20" s="77"/>
      <c r="G20" s="78">
        <f t="shared" si="3"/>
        <v>824151770</v>
      </c>
      <c r="H20" s="79">
        <v>824151770</v>
      </c>
      <c r="I20" s="77"/>
      <c r="J20" s="80">
        <f t="shared" si="4"/>
        <v>824151770</v>
      </c>
      <c r="K20" s="80">
        <f t="shared" si="5"/>
        <v>824151770</v>
      </c>
      <c r="L20" s="77"/>
      <c r="M20" s="81"/>
      <c r="N20" s="72"/>
      <c r="O20" s="72"/>
      <c r="P20" s="72"/>
    </row>
    <row r="21" spans="1:16" s="31" customFormat="1" ht="15.75" customHeight="1" x14ac:dyDescent="0.45">
      <c r="B21" s="49"/>
    </row>
    <row r="22" spans="1:16" s="31" customFormat="1" ht="15.75" customHeight="1" x14ac:dyDescent="0.45">
      <c r="B22" s="49"/>
    </row>
    <row r="23" spans="1:16" s="31" customFormat="1" ht="15.75" customHeight="1" x14ac:dyDescent="0.45">
      <c r="B23" s="49"/>
      <c r="H23" s="6"/>
    </row>
    <row r="24" spans="1:16" s="31" customFormat="1" ht="15.75" customHeight="1" x14ac:dyDescent="0.45">
      <c r="B24" s="49"/>
      <c r="H24" s="6"/>
    </row>
    <row r="25" spans="1:16" s="31" customFormat="1" ht="15.75" customHeight="1" x14ac:dyDescent="0.45">
      <c r="B25" s="49"/>
    </row>
    <row r="26" spans="1:16" s="31" customFormat="1" ht="15.75" customHeight="1" x14ac:dyDescent="0.45">
      <c r="B26" s="49"/>
    </row>
    <row r="27" spans="1:16" s="31" customFormat="1" ht="15.75" customHeight="1" x14ac:dyDescent="0.45">
      <c r="B27" s="49"/>
    </row>
    <row r="28" spans="1:16" s="31" customFormat="1" ht="15.75" customHeight="1" x14ac:dyDescent="0.45">
      <c r="B28" s="49"/>
    </row>
    <row r="29" spans="1:16" s="31" customFormat="1" ht="15.75" customHeight="1" x14ac:dyDescent="0.45">
      <c r="B29" s="49"/>
    </row>
    <row r="30" spans="1:16" s="31" customFormat="1" ht="15.75" customHeight="1" x14ac:dyDescent="0.45">
      <c r="B30" s="49"/>
    </row>
    <row r="31" spans="1:16" s="31" customFormat="1" ht="15.75" customHeight="1" x14ac:dyDescent="0.45">
      <c r="B31" s="49"/>
    </row>
    <row r="32" spans="1:16" s="31" customFormat="1" ht="15.75" customHeight="1" x14ac:dyDescent="0.45">
      <c r="B32" s="49"/>
    </row>
    <row r="33" spans="2:2" s="31" customFormat="1" ht="15.75" customHeight="1" x14ac:dyDescent="0.45">
      <c r="B33" s="49"/>
    </row>
    <row r="34" spans="2:2" s="31" customFormat="1" ht="15.75" customHeight="1" x14ac:dyDescent="0.45">
      <c r="B34" s="49"/>
    </row>
    <row r="35" spans="2:2" s="31" customFormat="1" ht="15.75" customHeight="1" x14ac:dyDescent="0.45">
      <c r="B35" s="49"/>
    </row>
    <row r="36" spans="2:2" s="31" customFormat="1" ht="15.75" customHeight="1" x14ac:dyDescent="0.45">
      <c r="B36" s="49"/>
    </row>
    <row r="37" spans="2:2" s="31" customFormat="1" ht="15.75" customHeight="1" x14ac:dyDescent="0.45">
      <c r="B37" s="49"/>
    </row>
    <row r="38" spans="2:2" s="31" customFormat="1" ht="15.75" customHeight="1" x14ac:dyDescent="0.45">
      <c r="B38" s="49"/>
    </row>
    <row r="39" spans="2:2" s="31" customFormat="1" ht="15.75" customHeight="1" x14ac:dyDescent="0.45">
      <c r="B39" s="49"/>
    </row>
    <row r="40" spans="2:2" s="31" customFormat="1" ht="15.75" customHeight="1" x14ac:dyDescent="0.45">
      <c r="B40" s="49"/>
    </row>
    <row r="41" spans="2:2" s="31" customFormat="1" ht="15.75" customHeight="1" x14ac:dyDescent="0.45">
      <c r="B41" s="49"/>
    </row>
    <row r="42" spans="2:2" s="31" customFormat="1" ht="15.75" customHeight="1" x14ac:dyDescent="0.45">
      <c r="B42" s="49"/>
    </row>
    <row r="43" spans="2:2" s="31" customFormat="1" ht="15.75" customHeight="1" x14ac:dyDescent="0.45">
      <c r="B43" s="49"/>
    </row>
    <row r="44" spans="2:2" s="31" customFormat="1" ht="15.75" customHeight="1" x14ac:dyDescent="0.45">
      <c r="B44" s="49"/>
    </row>
    <row r="45" spans="2:2" s="31" customFormat="1" ht="15.75" customHeight="1" x14ac:dyDescent="0.45">
      <c r="B45" s="49"/>
    </row>
    <row r="46" spans="2:2" s="31" customFormat="1" ht="15.75" customHeight="1" x14ac:dyDescent="0.45">
      <c r="B46" s="49"/>
    </row>
    <row r="47" spans="2:2" s="31" customFormat="1" ht="15.75" customHeight="1" x14ac:dyDescent="0.45">
      <c r="B47" s="49"/>
    </row>
    <row r="48" spans="2:2" s="31" customFormat="1" ht="15.75" customHeight="1" x14ac:dyDescent="0.45">
      <c r="B48" s="49"/>
    </row>
    <row r="49" spans="2:2" s="31" customFormat="1" ht="15.75" customHeight="1" x14ac:dyDescent="0.45">
      <c r="B49" s="49"/>
    </row>
    <row r="50" spans="2:2" s="31" customFormat="1" ht="15.75" customHeight="1" x14ac:dyDescent="0.45">
      <c r="B50" s="49"/>
    </row>
    <row r="51" spans="2:2" s="31" customFormat="1" ht="15.75" customHeight="1" x14ac:dyDescent="0.45">
      <c r="B51" s="49"/>
    </row>
    <row r="52" spans="2:2" s="31" customFormat="1" ht="15.75" customHeight="1" x14ac:dyDescent="0.45">
      <c r="B52" s="49"/>
    </row>
    <row r="53" spans="2:2" s="31" customFormat="1" ht="15.75" customHeight="1" x14ac:dyDescent="0.45">
      <c r="B53" s="49"/>
    </row>
    <row r="54" spans="2:2" s="31" customFormat="1" ht="15.75" customHeight="1" x14ac:dyDescent="0.45">
      <c r="B54" s="49"/>
    </row>
    <row r="55" spans="2:2" s="31" customFormat="1" ht="15.75" customHeight="1" x14ac:dyDescent="0.45">
      <c r="B55" s="49"/>
    </row>
    <row r="56" spans="2:2" s="31" customFormat="1" ht="15.75" customHeight="1" x14ac:dyDescent="0.45">
      <c r="B56" s="49"/>
    </row>
    <row r="57" spans="2:2" s="31" customFormat="1" ht="15.75" customHeight="1" x14ac:dyDescent="0.45">
      <c r="B57" s="49"/>
    </row>
    <row r="58" spans="2:2" s="31" customFormat="1" ht="15.75" customHeight="1" x14ac:dyDescent="0.45">
      <c r="B58" s="49"/>
    </row>
    <row r="59" spans="2:2" s="31" customFormat="1" ht="15.75" customHeight="1" x14ac:dyDescent="0.45">
      <c r="B59" s="49"/>
    </row>
    <row r="60" spans="2:2" s="31" customFormat="1" ht="15.75" customHeight="1" x14ac:dyDescent="0.45">
      <c r="B60" s="49"/>
    </row>
    <row r="61" spans="2:2" s="31" customFormat="1" ht="15.75" customHeight="1" x14ac:dyDescent="0.45">
      <c r="B61" s="49"/>
    </row>
    <row r="62" spans="2:2" s="31" customFormat="1" ht="15.75" customHeight="1" x14ac:dyDescent="0.45">
      <c r="B62" s="49"/>
    </row>
    <row r="63" spans="2:2" s="31" customFormat="1" ht="15.75" customHeight="1" x14ac:dyDescent="0.45">
      <c r="B63" s="49"/>
    </row>
    <row r="64" spans="2:2" s="31" customFormat="1" ht="15.75" customHeight="1" x14ac:dyDescent="0.45">
      <c r="B64" s="49"/>
    </row>
    <row r="65" spans="2:2" s="31" customFormat="1" ht="15.75" customHeight="1" x14ac:dyDescent="0.45">
      <c r="B65" s="49"/>
    </row>
    <row r="66" spans="2:2" s="31" customFormat="1" ht="15.75" customHeight="1" x14ac:dyDescent="0.45">
      <c r="B66" s="49"/>
    </row>
    <row r="67" spans="2:2" s="31" customFormat="1" ht="15.75" customHeight="1" x14ac:dyDescent="0.45">
      <c r="B67" s="49"/>
    </row>
    <row r="68" spans="2:2" s="31" customFormat="1" ht="15.75" customHeight="1" x14ac:dyDescent="0.45">
      <c r="B68" s="49"/>
    </row>
    <row r="69" spans="2:2" s="31" customFormat="1" ht="15.75" customHeight="1" x14ac:dyDescent="0.45">
      <c r="B69" s="49"/>
    </row>
    <row r="70" spans="2:2" s="31" customFormat="1" ht="15.75" customHeight="1" x14ac:dyDescent="0.45">
      <c r="B70" s="49"/>
    </row>
    <row r="71" spans="2:2" s="31" customFormat="1" ht="15.75" customHeight="1" x14ac:dyDescent="0.45">
      <c r="B71" s="49"/>
    </row>
    <row r="72" spans="2:2" s="31" customFormat="1" ht="15.75" customHeight="1" x14ac:dyDescent="0.45">
      <c r="B72" s="49"/>
    </row>
    <row r="73" spans="2:2" s="31" customFormat="1" ht="15.75" customHeight="1" x14ac:dyDescent="0.45">
      <c r="B73" s="49"/>
    </row>
    <row r="74" spans="2:2" s="31" customFormat="1" ht="15.75" customHeight="1" x14ac:dyDescent="0.45">
      <c r="B74" s="49"/>
    </row>
    <row r="75" spans="2:2" s="31" customFormat="1" ht="15.75" customHeight="1" x14ac:dyDescent="0.45">
      <c r="B75" s="49"/>
    </row>
    <row r="76" spans="2:2" s="31" customFormat="1" ht="15.75" customHeight="1" x14ac:dyDescent="0.45">
      <c r="B76" s="49"/>
    </row>
    <row r="77" spans="2:2" s="31" customFormat="1" ht="15.75" customHeight="1" x14ac:dyDescent="0.45">
      <c r="B77" s="49"/>
    </row>
    <row r="78" spans="2:2" s="31" customFormat="1" ht="15.75" customHeight="1" x14ac:dyDescent="0.45">
      <c r="B78" s="49"/>
    </row>
    <row r="79" spans="2:2" s="31" customFormat="1" ht="15.75" customHeight="1" x14ac:dyDescent="0.45">
      <c r="B79" s="49"/>
    </row>
    <row r="80" spans="2:2" s="31" customFormat="1" ht="15.75" customHeight="1" x14ac:dyDescent="0.45">
      <c r="B80" s="49"/>
    </row>
    <row r="81" spans="2:2" s="31" customFormat="1" ht="15.75" customHeight="1" x14ac:dyDescent="0.45">
      <c r="B81" s="49"/>
    </row>
    <row r="82" spans="2:2" s="31" customFormat="1" ht="15.75" customHeight="1" x14ac:dyDescent="0.45">
      <c r="B82" s="49"/>
    </row>
    <row r="83" spans="2:2" s="31" customFormat="1" ht="15.75" customHeight="1" x14ac:dyDescent="0.45">
      <c r="B83" s="49"/>
    </row>
    <row r="84" spans="2:2" s="31" customFormat="1" ht="15.75" customHeight="1" x14ac:dyDescent="0.45">
      <c r="B84" s="49"/>
    </row>
    <row r="85" spans="2:2" s="31" customFormat="1" ht="15.75" customHeight="1" x14ac:dyDescent="0.45">
      <c r="B85" s="49"/>
    </row>
    <row r="86" spans="2:2" s="31" customFormat="1" ht="15.75" customHeight="1" x14ac:dyDescent="0.45">
      <c r="B86" s="49"/>
    </row>
    <row r="87" spans="2:2" s="31" customFormat="1" ht="15.75" customHeight="1" x14ac:dyDescent="0.45">
      <c r="B87" s="49"/>
    </row>
    <row r="88" spans="2:2" s="31" customFormat="1" ht="15.75" customHeight="1" x14ac:dyDescent="0.45">
      <c r="B88" s="49"/>
    </row>
    <row r="89" spans="2:2" s="31" customFormat="1" ht="15.75" customHeight="1" x14ac:dyDescent="0.45">
      <c r="B89" s="49"/>
    </row>
    <row r="90" spans="2:2" s="31" customFormat="1" ht="15.75" customHeight="1" x14ac:dyDescent="0.45">
      <c r="B90" s="49"/>
    </row>
    <row r="91" spans="2:2" s="31" customFormat="1" ht="15.75" customHeight="1" x14ac:dyDescent="0.45">
      <c r="B91" s="49"/>
    </row>
    <row r="92" spans="2:2" s="31" customFormat="1" ht="15.75" customHeight="1" x14ac:dyDescent="0.45">
      <c r="B92" s="49"/>
    </row>
  </sheetData>
  <mergeCells count="21">
    <mergeCell ref="G8:G10"/>
    <mergeCell ref="H8:I8"/>
    <mergeCell ref="H9:H10"/>
    <mergeCell ref="I9:I10"/>
    <mergeCell ref="K9:K10"/>
    <mergeCell ref="B2:M2"/>
    <mergeCell ref="B3:M3"/>
    <mergeCell ref="B4:M4"/>
    <mergeCell ref="I5:M5"/>
    <mergeCell ref="B6:B10"/>
    <mergeCell ref="C6:C10"/>
    <mergeCell ref="D6:F6"/>
    <mergeCell ref="G6:I7"/>
    <mergeCell ref="J6:L6"/>
    <mergeCell ref="M6:M10"/>
    <mergeCell ref="L9:L10"/>
    <mergeCell ref="D7:D10"/>
    <mergeCell ref="E7:E10"/>
    <mergeCell ref="F7:F10"/>
    <mergeCell ref="J7:J10"/>
    <mergeCell ref="K7:L8"/>
  </mergeCells>
  <pageMargins left="0.70866141732283472" right="0.70866141732283472" top="0.74803149606299213" bottom="0.74803149606299213" header="0.31496062992125984" footer="0.31496062992125984"/>
  <pageSetup paperSize="9" scale="75" orientation="landscape"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P105"/>
  <sheetViews>
    <sheetView topLeftCell="B1" workbookViewId="0">
      <selection activeCell="D12" sqref="D12"/>
    </sheetView>
  </sheetViews>
  <sheetFormatPr defaultColWidth="9.578125" defaultRowHeight="15.4" x14ac:dyDescent="0.45"/>
  <cols>
    <col min="1" max="1" width="2.83984375" style="1" hidden="1" customWidth="1"/>
    <col min="2" max="2" width="3.578125" style="50" customWidth="1"/>
    <col min="3" max="3" width="28.3125" style="1" customWidth="1"/>
    <col min="4" max="4" width="12.3125" style="31" bestFit="1" customWidth="1"/>
    <col min="5" max="5" width="13" style="31" customWidth="1"/>
    <col min="6" max="6" width="7.68359375" style="31" customWidth="1"/>
    <col min="7" max="7" width="11.578125" style="31" customWidth="1"/>
    <col min="8" max="8" width="11" style="31" customWidth="1"/>
    <col min="9" max="9" width="8.41796875" style="31" customWidth="1"/>
    <col min="10" max="11" width="12.41796875" style="31" customWidth="1"/>
    <col min="12" max="12" width="8.1015625" style="31" customWidth="1"/>
    <col min="13" max="13" width="5.3671875" style="1" customWidth="1"/>
    <col min="14" max="14" width="9.3671875" style="1" customWidth="1"/>
    <col min="15" max="15" width="6.1015625" style="1" customWidth="1"/>
    <col min="16" max="16" width="5.3671875" style="1" bestFit="1" customWidth="1"/>
    <col min="17" max="16384" width="9.578125" style="1"/>
  </cols>
  <sheetData>
    <row r="2" spans="1:16" ht="17.25" x14ac:dyDescent="0.45">
      <c r="B2" s="88" t="s">
        <v>48</v>
      </c>
      <c r="C2" s="88"/>
      <c r="D2" s="88"/>
      <c r="E2" s="88"/>
      <c r="F2" s="88"/>
      <c r="G2" s="88"/>
      <c r="H2" s="88"/>
      <c r="I2" s="88"/>
      <c r="J2" s="88"/>
      <c r="K2" s="88"/>
      <c r="L2" s="88"/>
      <c r="M2" s="88"/>
    </row>
    <row r="3" spans="1:16" s="2" customFormat="1" ht="45.4" customHeight="1" x14ac:dyDescent="0.5">
      <c r="B3" s="89" t="s">
        <v>52</v>
      </c>
      <c r="C3" s="89"/>
      <c r="D3" s="89"/>
      <c r="E3" s="89"/>
      <c r="F3" s="89"/>
      <c r="G3" s="89"/>
      <c r="H3" s="89"/>
      <c r="I3" s="89"/>
      <c r="J3" s="89"/>
      <c r="K3" s="89"/>
      <c r="L3" s="89"/>
      <c r="M3" s="89"/>
    </row>
    <row r="4" spans="1:16" s="5" customFormat="1" ht="29.25" customHeight="1" x14ac:dyDescent="0.5">
      <c r="B4" s="90" t="s">
        <v>53</v>
      </c>
      <c r="C4" s="90"/>
      <c r="D4" s="90"/>
      <c r="E4" s="90"/>
      <c r="F4" s="90"/>
      <c r="G4" s="90"/>
      <c r="H4" s="90"/>
      <c r="I4" s="90"/>
      <c r="J4" s="90"/>
      <c r="K4" s="90"/>
      <c r="L4" s="90"/>
      <c r="M4" s="90"/>
    </row>
    <row r="5" spans="1:16" ht="18" customHeight="1" x14ac:dyDescent="0.45">
      <c r="A5" s="2" t="s">
        <v>22</v>
      </c>
      <c r="B5" s="4"/>
      <c r="C5" s="2"/>
      <c r="D5" s="2"/>
      <c r="E5" s="2"/>
      <c r="F5" s="2"/>
      <c r="G5" s="2"/>
      <c r="H5" s="2"/>
      <c r="I5" s="91" t="s">
        <v>33</v>
      </c>
      <c r="J5" s="91"/>
      <c r="K5" s="91"/>
      <c r="L5" s="91"/>
      <c r="M5" s="91"/>
    </row>
    <row r="6" spans="1:16" s="3" customFormat="1" ht="33.6" customHeight="1" x14ac:dyDescent="0.45">
      <c r="B6" s="92" t="s">
        <v>0</v>
      </c>
      <c r="C6" s="94" t="s">
        <v>23</v>
      </c>
      <c r="D6" s="106" t="s">
        <v>35</v>
      </c>
      <c r="E6" s="107"/>
      <c r="F6" s="108"/>
      <c r="G6" s="96" t="s">
        <v>32</v>
      </c>
      <c r="H6" s="97"/>
      <c r="I6" s="98"/>
      <c r="J6" s="96" t="s">
        <v>24</v>
      </c>
      <c r="K6" s="97"/>
      <c r="L6" s="98"/>
      <c r="M6" s="102" t="s">
        <v>16</v>
      </c>
    </row>
    <row r="7" spans="1:16" s="3" customFormat="1" ht="28.35" customHeight="1" x14ac:dyDescent="0.45">
      <c r="B7" s="93"/>
      <c r="C7" s="95"/>
      <c r="D7" s="83" t="s">
        <v>5</v>
      </c>
      <c r="E7" s="82" t="s">
        <v>1</v>
      </c>
      <c r="F7" s="83" t="s">
        <v>2</v>
      </c>
      <c r="G7" s="99"/>
      <c r="H7" s="100"/>
      <c r="I7" s="101"/>
      <c r="J7" s="84" t="s">
        <v>3</v>
      </c>
      <c r="K7" s="109" t="s">
        <v>4</v>
      </c>
      <c r="L7" s="110"/>
      <c r="M7" s="103"/>
    </row>
    <row r="8" spans="1:16" s="3" customFormat="1" ht="15.6" customHeight="1" x14ac:dyDescent="0.45">
      <c r="B8" s="93"/>
      <c r="C8" s="95"/>
      <c r="D8" s="83"/>
      <c r="E8" s="82"/>
      <c r="F8" s="83"/>
      <c r="G8" s="83" t="s">
        <v>3</v>
      </c>
      <c r="H8" s="82" t="s">
        <v>4</v>
      </c>
      <c r="I8" s="87"/>
      <c r="J8" s="85"/>
      <c r="K8" s="111"/>
      <c r="L8" s="112"/>
      <c r="M8" s="103"/>
    </row>
    <row r="9" spans="1:16" s="3" customFormat="1" x14ac:dyDescent="0.45">
      <c r="B9" s="93"/>
      <c r="C9" s="95"/>
      <c r="D9" s="83"/>
      <c r="E9" s="82"/>
      <c r="F9" s="83"/>
      <c r="G9" s="87"/>
      <c r="H9" s="83" t="s">
        <v>1</v>
      </c>
      <c r="I9" s="82" t="s">
        <v>2</v>
      </c>
      <c r="J9" s="85"/>
      <c r="K9" s="84" t="s">
        <v>1</v>
      </c>
      <c r="L9" s="104" t="s">
        <v>2</v>
      </c>
      <c r="M9" s="103"/>
    </row>
    <row r="10" spans="1:16" s="3" customFormat="1" ht="9" customHeight="1" x14ac:dyDescent="0.45">
      <c r="B10" s="93"/>
      <c r="C10" s="95"/>
      <c r="D10" s="83"/>
      <c r="E10" s="82"/>
      <c r="F10" s="83"/>
      <c r="G10" s="87"/>
      <c r="H10" s="87"/>
      <c r="I10" s="87"/>
      <c r="J10" s="86"/>
      <c r="K10" s="86"/>
      <c r="L10" s="105"/>
      <c r="M10" s="103"/>
    </row>
    <row r="11" spans="1:16" s="6" customFormat="1" x14ac:dyDescent="0.45">
      <c r="B11" s="47"/>
      <c r="C11" s="7" t="s">
        <v>5</v>
      </c>
      <c r="D11" s="56">
        <f t="shared" ref="D11:K11" si="0">+D12+D22+D25+D28+D31</f>
        <v>0</v>
      </c>
      <c r="E11" s="56">
        <f t="shared" si="0"/>
        <v>0</v>
      </c>
      <c r="F11" s="56">
        <f t="shared" si="0"/>
        <v>0</v>
      </c>
      <c r="G11" s="56">
        <f t="shared" si="0"/>
        <v>6924151770</v>
      </c>
      <c r="H11" s="56">
        <f t="shared" si="0"/>
        <v>6924151770</v>
      </c>
      <c r="I11" s="56">
        <f t="shared" si="0"/>
        <v>0</v>
      </c>
      <c r="J11" s="56">
        <f t="shared" si="0"/>
        <v>6924151770</v>
      </c>
      <c r="K11" s="56">
        <f t="shared" si="0"/>
        <v>6924151770</v>
      </c>
      <c r="L11" s="8"/>
      <c r="M11" s="9"/>
    </row>
    <row r="12" spans="1:16" s="23" customFormat="1" ht="85.5" customHeight="1" x14ac:dyDescent="0.5">
      <c r="A12" s="18"/>
      <c r="B12" s="19" t="s">
        <v>26</v>
      </c>
      <c r="C12" s="20" t="s">
        <v>10</v>
      </c>
      <c r="D12" s="41">
        <f>D13</f>
        <v>0</v>
      </c>
      <c r="E12" s="41">
        <f t="shared" ref="E12:K12" si="1">E13</f>
        <v>0</v>
      </c>
      <c r="F12" s="41">
        <f t="shared" si="1"/>
        <v>0</v>
      </c>
      <c r="G12" s="41">
        <f t="shared" si="1"/>
        <v>5674151770</v>
      </c>
      <c r="H12" s="41">
        <f t="shared" si="1"/>
        <v>5674151770</v>
      </c>
      <c r="I12" s="41">
        <f t="shared" si="1"/>
        <v>0</v>
      </c>
      <c r="J12" s="41">
        <f t="shared" si="1"/>
        <v>5674151770</v>
      </c>
      <c r="K12" s="41">
        <f t="shared" si="1"/>
        <v>5674151770</v>
      </c>
      <c r="L12" s="21"/>
      <c r="M12" s="22"/>
      <c r="N12" s="13"/>
      <c r="O12" s="13"/>
      <c r="P12" s="13"/>
    </row>
    <row r="13" spans="1:16" s="23" customFormat="1" ht="40.5" x14ac:dyDescent="0.5">
      <c r="A13" s="18"/>
      <c r="B13" s="19">
        <v>1</v>
      </c>
      <c r="C13" s="27" t="s">
        <v>11</v>
      </c>
      <c r="D13" s="39">
        <f t="shared" ref="D13:L13" si="2">D14+D21</f>
        <v>0</v>
      </c>
      <c r="E13" s="39">
        <f t="shared" si="2"/>
        <v>0</v>
      </c>
      <c r="F13" s="39">
        <f t="shared" si="2"/>
        <v>0</v>
      </c>
      <c r="G13" s="39">
        <f t="shared" si="2"/>
        <v>5674151770</v>
      </c>
      <c r="H13" s="39">
        <f t="shared" si="2"/>
        <v>5674151770</v>
      </c>
      <c r="I13" s="39">
        <f t="shared" si="2"/>
        <v>0</v>
      </c>
      <c r="J13" s="39">
        <f t="shared" si="2"/>
        <v>5674151770</v>
      </c>
      <c r="K13" s="39">
        <f t="shared" si="2"/>
        <v>5674151770</v>
      </c>
      <c r="L13" s="39">
        <f t="shared" si="2"/>
        <v>0</v>
      </c>
      <c r="M13" s="33"/>
      <c r="N13" s="13"/>
      <c r="O13" s="13"/>
      <c r="P13" s="13"/>
    </row>
    <row r="14" spans="1:16" s="23" customFormat="1" ht="24.85" customHeight="1" x14ac:dyDescent="0.5">
      <c r="A14" s="43"/>
      <c r="B14" s="52" t="s">
        <v>20</v>
      </c>
      <c r="C14" s="44" t="s">
        <v>17</v>
      </c>
      <c r="D14" s="39"/>
      <c r="E14" s="32"/>
      <c r="F14" s="32"/>
      <c r="G14" s="40">
        <f t="shared" ref="G14:G21" si="3">H14+I14</f>
        <v>5165848230</v>
      </c>
      <c r="H14" s="46">
        <f>9040000000-PLI!H16</f>
        <v>5165848230</v>
      </c>
      <c r="I14" s="32"/>
      <c r="J14" s="42">
        <f t="shared" ref="J14:J21" si="4">K14+L14</f>
        <v>5165848230</v>
      </c>
      <c r="K14" s="42">
        <f t="shared" ref="K14:K21" si="5">E14+H14</f>
        <v>5165848230</v>
      </c>
      <c r="L14" s="32"/>
      <c r="M14" s="33"/>
      <c r="N14" s="13"/>
      <c r="O14" s="13"/>
      <c r="P14" s="13"/>
    </row>
    <row r="15" spans="1:16" s="73" customFormat="1" ht="27.75" x14ac:dyDescent="0.5">
      <c r="A15" s="64"/>
      <c r="B15" s="65" t="s">
        <v>47</v>
      </c>
      <c r="C15" s="63" t="s">
        <v>41</v>
      </c>
      <c r="D15" s="66"/>
      <c r="E15" s="67"/>
      <c r="F15" s="67"/>
      <c r="G15" s="68">
        <f t="shared" si="3"/>
        <v>175848230</v>
      </c>
      <c r="H15" s="69">
        <f>1000000000-PLI!H20</f>
        <v>175848230</v>
      </c>
      <c r="I15" s="67"/>
      <c r="J15" s="70">
        <f t="shared" si="4"/>
        <v>175848230</v>
      </c>
      <c r="K15" s="70">
        <f t="shared" si="5"/>
        <v>175848230</v>
      </c>
      <c r="L15" s="67"/>
      <c r="M15" s="71"/>
      <c r="N15" s="72"/>
      <c r="O15" s="72"/>
      <c r="P15" s="72"/>
    </row>
    <row r="16" spans="1:16" s="73" customFormat="1" ht="27.75" x14ac:dyDescent="0.5">
      <c r="A16" s="64"/>
      <c r="B16" s="65" t="s">
        <v>47</v>
      </c>
      <c r="C16" s="63" t="s">
        <v>42</v>
      </c>
      <c r="D16" s="66"/>
      <c r="E16" s="67"/>
      <c r="F16" s="67"/>
      <c r="G16" s="68">
        <f t="shared" si="3"/>
        <v>800000000</v>
      </c>
      <c r="H16" s="69">
        <v>800000000</v>
      </c>
      <c r="I16" s="67"/>
      <c r="J16" s="70">
        <f t="shared" si="4"/>
        <v>800000000</v>
      </c>
      <c r="K16" s="70">
        <f t="shared" si="5"/>
        <v>800000000</v>
      </c>
      <c r="L16" s="67"/>
      <c r="M16" s="71"/>
      <c r="N16" s="72"/>
      <c r="O16" s="72"/>
      <c r="P16" s="72"/>
    </row>
    <row r="17" spans="1:16" s="73" customFormat="1" ht="27.75" x14ac:dyDescent="0.5">
      <c r="A17" s="64"/>
      <c r="B17" s="65" t="s">
        <v>47</v>
      </c>
      <c r="C17" s="63" t="s">
        <v>43</v>
      </c>
      <c r="D17" s="66"/>
      <c r="E17" s="67"/>
      <c r="F17" s="67"/>
      <c r="G17" s="68">
        <f t="shared" si="3"/>
        <v>700000000</v>
      </c>
      <c r="H17" s="69">
        <v>700000000</v>
      </c>
      <c r="I17" s="67"/>
      <c r="J17" s="70">
        <f t="shared" si="4"/>
        <v>700000000</v>
      </c>
      <c r="K17" s="70">
        <f t="shared" si="5"/>
        <v>700000000</v>
      </c>
      <c r="L17" s="67"/>
      <c r="M17" s="71"/>
      <c r="N17" s="72"/>
      <c r="O17" s="72"/>
      <c r="P17" s="72"/>
    </row>
    <row r="18" spans="1:16" s="73" customFormat="1" ht="27.75" x14ac:dyDescent="0.5">
      <c r="A18" s="64"/>
      <c r="B18" s="65" t="s">
        <v>47</v>
      </c>
      <c r="C18" s="63" t="s">
        <v>44</v>
      </c>
      <c r="D18" s="66"/>
      <c r="E18" s="67"/>
      <c r="F18" s="67"/>
      <c r="G18" s="68">
        <f t="shared" si="3"/>
        <v>2000000000</v>
      </c>
      <c r="H18" s="69">
        <v>2000000000</v>
      </c>
      <c r="I18" s="67"/>
      <c r="J18" s="70">
        <f t="shared" si="4"/>
        <v>2000000000</v>
      </c>
      <c r="K18" s="70">
        <f t="shared" si="5"/>
        <v>2000000000</v>
      </c>
      <c r="L18" s="67"/>
      <c r="M18" s="71"/>
      <c r="N18" s="72"/>
      <c r="O18" s="72"/>
      <c r="P18" s="72"/>
    </row>
    <row r="19" spans="1:16" s="73" customFormat="1" ht="27.75" x14ac:dyDescent="0.5">
      <c r="A19" s="64"/>
      <c r="B19" s="65" t="s">
        <v>47</v>
      </c>
      <c r="C19" s="63" t="s">
        <v>45</v>
      </c>
      <c r="D19" s="66"/>
      <c r="E19" s="67"/>
      <c r="F19" s="67"/>
      <c r="G19" s="68">
        <f t="shared" si="3"/>
        <v>850000000</v>
      </c>
      <c r="H19" s="69">
        <v>850000000</v>
      </c>
      <c r="I19" s="67"/>
      <c r="J19" s="70">
        <f t="shared" si="4"/>
        <v>850000000</v>
      </c>
      <c r="K19" s="70">
        <f t="shared" si="5"/>
        <v>850000000</v>
      </c>
      <c r="L19" s="67"/>
      <c r="M19" s="71"/>
      <c r="N19" s="72"/>
      <c r="O19" s="72"/>
      <c r="P19" s="72"/>
    </row>
    <row r="20" spans="1:16" s="73" customFormat="1" ht="27.75" x14ac:dyDescent="0.5">
      <c r="A20" s="64"/>
      <c r="B20" s="65" t="s">
        <v>47</v>
      </c>
      <c r="C20" s="63" t="s">
        <v>46</v>
      </c>
      <c r="D20" s="66"/>
      <c r="E20" s="67"/>
      <c r="F20" s="67"/>
      <c r="G20" s="68">
        <f t="shared" si="3"/>
        <v>640000000</v>
      </c>
      <c r="H20" s="69">
        <v>640000000</v>
      </c>
      <c r="I20" s="67"/>
      <c r="J20" s="70">
        <f t="shared" si="4"/>
        <v>640000000</v>
      </c>
      <c r="K20" s="70">
        <f t="shared" si="5"/>
        <v>640000000</v>
      </c>
      <c r="L20" s="67"/>
      <c r="M20" s="71"/>
      <c r="N20" s="72"/>
      <c r="O20" s="72"/>
      <c r="P20" s="72"/>
    </row>
    <row r="21" spans="1:16" s="14" customFormat="1" x14ac:dyDescent="0.5">
      <c r="B21" s="45" t="s">
        <v>49</v>
      </c>
      <c r="C21" s="15" t="s">
        <v>21</v>
      </c>
      <c r="D21" s="40"/>
      <c r="E21" s="16"/>
      <c r="F21" s="16"/>
      <c r="G21" s="40">
        <f t="shared" si="3"/>
        <v>508303540</v>
      </c>
      <c r="H21" s="40">
        <v>508303540</v>
      </c>
      <c r="I21" s="16"/>
      <c r="J21" s="42">
        <f t="shared" si="4"/>
        <v>508303540</v>
      </c>
      <c r="K21" s="42">
        <f t="shared" si="5"/>
        <v>508303540</v>
      </c>
      <c r="L21" s="17"/>
      <c r="M21" s="24"/>
      <c r="N21" s="13"/>
      <c r="O21" s="13"/>
      <c r="P21" s="13"/>
    </row>
    <row r="22" spans="1:16" s="30" customFormat="1" ht="27" x14ac:dyDescent="0.5">
      <c r="A22" s="25"/>
      <c r="B22" s="26" t="s">
        <v>27</v>
      </c>
      <c r="C22" s="27" t="s">
        <v>13</v>
      </c>
      <c r="D22" s="41">
        <f>D23</f>
        <v>0</v>
      </c>
      <c r="E22" s="41">
        <f t="shared" ref="E22:L23" si="6">E23</f>
        <v>0</v>
      </c>
      <c r="F22" s="41">
        <f t="shared" si="6"/>
        <v>0</v>
      </c>
      <c r="G22" s="41">
        <f t="shared" si="6"/>
        <v>200000000</v>
      </c>
      <c r="H22" s="41">
        <f t="shared" si="6"/>
        <v>200000000</v>
      </c>
      <c r="I22" s="41">
        <f t="shared" si="6"/>
        <v>0</v>
      </c>
      <c r="J22" s="41">
        <f t="shared" si="6"/>
        <v>200000000</v>
      </c>
      <c r="K22" s="41">
        <f t="shared" si="6"/>
        <v>200000000</v>
      </c>
      <c r="L22" s="41">
        <f t="shared" si="6"/>
        <v>0</v>
      </c>
      <c r="M22" s="28"/>
      <c r="N22" s="29"/>
      <c r="O22" s="29"/>
      <c r="P22" s="29"/>
    </row>
    <row r="23" spans="1:16" s="23" customFormat="1" ht="40.5" x14ac:dyDescent="0.5">
      <c r="A23" s="18"/>
      <c r="B23" s="19">
        <v>1</v>
      </c>
      <c r="C23" s="27" t="s">
        <v>6</v>
      </c>
      <c r="D23" s="39">
        <f>D24</f>
        <v>0</v>
      </c>
      <c r="E23" s="39">
        <f t="shared" si="6"/>
        <v>0</v>
      </c>
      <c r="F23" s="39">
        <f t="shared" si="6"/>
        <v>0</v>
      </c>
      <c r="G23" s="39">
        <f t="shared" si="6"/>
        <v>200000000</v>
      </c>
      <c r="H23" s="39">
        <f t="shared" si="6"/>
        <v>200000000</v>
      </c>
      <c r="I23" s="39">
        <f t="shared" si="6"/>
        <v>0</v>
      </c>
      <c r="J23" s="39">
        <f t="shared" si="6"/>
        <v>200000000</v>
      </c>
      <c r="K23" s="39">
        <f t="shared" si="6"/>
        <v>200000000</v>
      </c>
      <c r="L23" s="39">
        <f t="shared" si="6"/>
        <v>0</v>
      </c>
      <c r="M23" s="33"/>
      <c r="N23" s="13"/>
      <c r="O23" s="13"/>
      <c r="P23" s="13"/>
    </row>
    <row r="24" spans="1:16" s="14" customFormat="1" x14ac:dyDescent="0.5">
      <c r="B24" s="45" t="s">
        <v>20</v>
      </c>
      <c r="C24" s="15" t="s">
        <v>18</v>
      </c>
      <c r="D24" s="40">
        <f>E24+F24</f>
        <v>0</v>
      </c>
      <c r="E24" s="40"/>
      <c r="F24" s="40"/>
      <c r="G24" s="40">
        <f>H24+I24</f>
        <v>200000000</v>
      </c>
      <c r="H24" s="40">
        <v>200000000</v>
      </c>
      <c r="I24" s="40"/>
      <c r="J24" s="42">
        <f>K24+L24</f>
        <v>200000000</v>
      </c>
      <c r="K24" s="42">
        <f>E24+H24</f>
        <v>200000000</v>
      </c>
      <c r="L24" s="42"/>
      <c r="M24" s="16"/>
      <c r="N24" s="13"/>
      <c r="O24" s="13"/>
      <c r="P24" s="13"/>
    </row>
    <row r="25" spans="1:16" s="23" customFormat="1" ht="75" customHeight="1" x14ac:dyDescent="0.5">
      <c r="A25" s="18"/>
      <c r="B25" s="19" t="s">
        <v>28</v>
      </c>
      <c r="C25" s="27" t="s">
        <v>7</v>
      </c>
      <c r="D25" s="39">
        <f>D26+D27</f>
        <v>0</v>
      </c>
      <c r="E25" s="39">
        <f t="shared" ref="E25:L25" si="7">E26+E27</f>
        <v>0</v>
      </c>
      <c r="F25" s="39">
        <f t="shared" si="7"/>
        <v>0</v>
      </c>
      <c r="G25" s="39">
        <f t="shared" si="7"/>
        <v>850000000</v>
      </c>
      <c r="H25" s="39">
        <f t="shared" si="7"/>
        <v>850000000</v>
      </c>
      <c r="I25" s="39">
        <f t="shared" si="7"/>
        <v>0</v>
      </c>
      <c r="J25" s="39">
        <f t="shared" si="7"/>
        <v>850000000</v>
      </c>
      <c r="K25" s="39">
        <f t="shared" si="7"/>
        <v>850000000</v>
      </c>
      <c r="L25" s="39">
        <f t="shared" si="7"/>
        <v>0</v>
      </c>
      <c r="M25" s="33"/>
      <c r="N25" s="13"/>
      <c r="O25" s="13"/>
      <c r="P25" s="13"/>
    </row>
    <row r="26" spans="1:16" s="54" customFormat="1" ht="13.5" customHeight="1" x14ac:dyDescent="0.5">
      <c r="A26" s="51"/>
      <c r="B26" s="52">
        <v>1</v>
      </c>
      <c r="C26" s="44" t="s">
        <v>18</v>
      </c>
      <c r="D26" s="24"/>
      <c r="E26" s="24"/>
      <c r="F26" s="24"/>
      <c r="G26" s="40">
        <f>H26+I26</f>
        <v>700000000</v>
      </c>
      <c r="H26" s="46">
        <v>700000000</v>
      </c>
      <c r="I26" s="24"/>
      <c r="J26" s="42">
        <f t="shared" ref="J26:J27" si="8">K26+L26</f>
        <v>700000000</v>
      </c>
      <c r="K26" s="42">
        <f t="shared" ref="K26:K27" si="9">E26+H26</f>
        <v>700000000</v>
      </c>
      <c r="L26" s="24"/>
      <c r="M26" s="53"/>
      <c r="N26" s="13"/>
      <c r="O26" s="13"/>
      <c r="P26" s="13"/>
    </row>
    <row r="27" spans="1:16" s="14" customFormat="1" ht="13.5" customHeight="1" x14ac:dyDescent="0.5">
      <c r="B27" s="45">
        <v>2</v>
      </c>
      <c r="C27" s="15" t="s">
        <v>19</v>
      </c>
      <c r="D27" s="16"/>
      <c r="E27" s="16"/>
      <c r="F27" s="16"/>
      <c r="G27" s="40">
        <f>H27+I27</f>
        <v>150000000</v>
      </c>
      <c r="H27" s="40">
        <v>150000000</v>
      </c>
      <c r="I27" s="16"/>
      <c r="J27" s="42">
        <f t="shared" si="8"/>
        <v>150000000</v>
      </c>
      <c r="K27" s="42">
        <f t="shared" si="9"/>
        <v>150000000</v>
      </c>
      <c r="L27" s="17"/>
      <c r="M27" s="16"/>
      <c r="N27" s="13"/>
      <c r="O27" s="13"/>
      <c r="P27" s="13"/>
    </row>
    <row r="28" spans="1:16" s="34" customFormat="1" ht="40.5" x14ac:dyDescent="0.5">
      <c r="B28" s="48" t="s">
        <v>31</v>
      </c>
      <c r="C28" s="35" t="s">
        <v>9</v>
      </c>
      <c r="D28" s="36">
        <f>D29</f>
        <v>0</v>
      </c>
      <c r="E28" s="36">
        <f t="shared" ref="E28:L29" si="10">E29</f>
        <v>0</v>
      </c>
      <c r="F28" s="36">
        <f t="shared" si="10"/>
        <v>0</v>
      </c>
      <c r="G28" s="55">
        <f t="shared" si="10"/>
        <v>50000000</v>
      </c>
      <c r="H28" s="55">
        <f t="shared" si="10"/>
        <v>50000000</v>
      </c>
      <c r="I28" s="55">
        <f t="shared" si="10"/>
        <v>0</v>
      </c>
      <c r="J28" s="55">
        <f t="shared" si="10"/>
        <v>50000000</v>
      </c>
      <c r="K28" s="55">
        <f t="shared" si="10"/>
        <v>50000000</v>
      </c>
      <c r="L28" s="36">
        <f t="shared" si="10"/>
        <v>0</v>
      </c>
      <c r="M28" s="36"/>
      <c r="N28" s="37"/>
      <c r="O28" s="37"/>
      <c r="P28" s="37"/>
    </row>
    <row r="29" spans="1:16" s="34" customFormat="1" ht="54" x14ac:dyDescent="0.5">
      <c r="B29" s="48">
        <v>1</v>
      </c>
      <c r="C29" s="35" t="s">
        <v>12</v>
      </c>
      <c r="D29" s="36">
        <f>D30</f>
        <v>0</v>
      </c>
      <c r="E29" s="36">
        <f t="shared" si="10"/>
        <v>0</v>
      </c>
      <c r="F29" s="36">
        <f t="shared" si="10"/>
        <v>0</v>
      </c>
      <c r="G29" s="55">
        <f t="shared" si="10"/>
        <v>50000000</v>
      </c>
      <c r="H29" s="55">
        <f t="shared" si="10"/>
        <v>50000000</v>
      </c>
      <c r="I29" s="55">
        <f t="shared" si="10"/>
        <v>0</v>
      </c>
      <c r="J29" s="55">
        <f t="shared" si="10"/>
        <v>50000000</v>
      </c>
      <c r="K29" s="55">
        <f t="shared" si="10"/>
        <v>50000000</v>
      </c>
      <c r="L29" s="36">
        <f t="shared" si="10"/>
        <v>0</v>
      </c>
      <c r="M29" s="36"/>
      <c r="N29" s="37"/>
      <c r="O29" s="37"/>
      <c r="P29" s="37"/>
    </row>
    <row r="30" spans="1:16" s="14" customFormat="1" x14ac:dyDescent="0.5">
      <c r="B30" s="45" t="s">
        <v>20</v>
      </c>
      <c r="C30" s="15" t="s">
        <v>36</v>
      </c>
      <c r="D30" s="16"/>
      <c r="E30" s="16"/>
      <c r="F30" s="16"/>
      <c r="G30" s="40">
        <f>H30+I30</f>
        <v>50000000</v>
      </c>
      <c r="H30" s="40">
        <v>50000000</v>
      </c>
      <c r="I30" s="16"/>
      <c r="J30" s="42">
        <f t="shared" ref="J30" si="11">K30+L30</f>
        <v>50000000</v>
      </c>
      <c r="K30" s="42">
        <f t="shared" ref="K30" si="12">E30+H30</f>
        <v>50000000</v>
      </c>
      <c r="L30" s="17"/>
      <c r="M30" s="16"/>
      <c r="N30" s="13"/>
      <c r="O30" s="13"/>
      <c r="P30" s="13"/>
    </row>
    <row r="31" spans="1:16" s="23" customFormat="1" ht="72.75" customHeight="1" x14ac:dyDescent="0.5">
      <c r="A31" s="18"/>
      <c r="B31" s="19" t="s">
        <v>30</v>
      </c>
      <c r="C31" s="20" t="s">
        <v>14</v>
      </c>
      <c r="D31" s="41">
        <f>D32</f>
        <v>0</v>
      </c>
      <c r="E31" s="41">
        <f t="shared" ref="E31:L32" si="13">E32</f>
        <v>0</v>
      </c>
      <c r="F31" s="41">
        <f t="shared" si="13"/>
        <v>0</v>
      </c>
      <c r="G31" s="41">
        <f t="shared" si="13"/>
        <v>150000000</v>
      </c>
      <c r="H31" s="41">
        <f t="shared" si="13"/>
        <v>150000000</v>
      </c>
      <c r="I31" s="41">
        <f t="shared" si="13"/>
        <v>0</v>
      </c>
      <c r="J31" s="41">
        <f t="shared" si="13"/>
        <v>150000000</v>
      </c>
      <c r="K31" s="41">
        <f t="shared" si="13"/>
        <v>150000000</v>
      </c>
      <c r="L31" s="41">
        <f t="shared" si="13"/>
        <v>0</v>
      </c>
      <c r="M31" s="22"/>
      <c r="N31" s="13"/>
      <c r="O31" s="13"/>
      <c r="P31" s="13"/>
    </row>
    <row r="32" spans="1:16" s="23" customFormat="1" ht="113.25" customHeight="1" x14ac:dyDescent="0.5">
      <c r="A32" s="18"/>
      <c r="B32" s="19">
        <v>1</v>
      </c>
      <c r="C32" s="27" t="s">
        <v>15</v>
      </c>
      <c r="D32" s="39">
        <f>D33</f>
        <v>0</v>
      </c>
      <c r="E32" s="39">
        <f t="shared" si="13"/>
        <v>0</v>
      </c>
      <c r="F32" s="39">
        <f t="shared" si="13"/>
        <v>0</v>
      </c>
      <c r="G32" s="39">
        <f t="shared" si="13"/>
        <v>150000000</v>
      </c>
      <c r="H32" s="39">
        <f t="shared" si="13"/>
        <v>150000000</v>
      </c>
      <c r="I32" s="39">
        <f t="shared" si="13"/>
        <v>0</v>
      </c>
      <c r="J32" s="39">
        <f t="shared" si="13"/>
        <v>150000000</v>
      </c>
      <c r="K32" s="39">
        <f t="shared" si="13"/>
        <v>150000000</v>
      </c>
      <c r="L32" s="39">
        <f t="shared" si="13"/>
        <v>0</v>
      </c>
      <c r="M32" s="32"/>
      <c r="N32" s="13"/>
      <c r="O32" s="13"/>
      <c r="P32" s="13"/>
    </row>
    <row r="33" spans="2:16" s="14" customFormat="1" x14ac:dyDescent="0.5">
      <c r="B33" s="57" t="s">
        <v>20</v>
      </c>
      <c r="C33" s="58" t="s">
        <v>36</v>
      </c>
      <c r="D33" s="59"/>
      <c r="E33" s="59"/>
      <c r="F33" s="59"/>
      <c r="G33" s="60">
        <f>H33+I33</f>
        <v>150000000</v>
      </c>
      <c r="H33" s="60">
        <v>150000000</v>
      </c>
      <c r="I33" s="59"/>
      <c r="J33" s="61">
        <f t="shared" ref="J33" si="14">K33+L33</f>
        <v>150000000</v>
      </c>
      <c r="K33" s="61">
        <f t="shared" ref="K33" si="15">E33+H33</f>
        <v>150000000</v>
      </c>
      <c r="L33" s="62"/>
      <c r="M33" s="59"/>
      <c r="N33" s="13"/>
      <c r="O33" s="13"/>
      <c r="P33" s="13"/>
    </row>
    <row r="34" spans="2:16" s="31" customFormat="1" ht="15.75" customHeight="1" x14ac:dyDescent="0.45">
      <c r="B34" s="49"/>
    </row>
    <row r="35" spans="2:16" s="31" customFormat="1" ht="15.75" customHeight="1" x14ac:dyDescent="0.45">
      <c r="B35" s="49"/>
    </row>
    <row r="36" spans="2:16" s="31" customFormat="1" ht="15.75" customHeight="1" x14ac:dyDescent="0.45">
      <c r="B36" s="49"/>
    </row>
    <row r="37" spans="2:16" s="31" customFormat="1" ht="15.75" customHeight="1" x14ac:dyDescent="0.45">
      <c r="B37" s="49"/>
    </row>
    <row r="38" spans="2:16" s="31" customFormat="1" ht="15.75" customHeight="1" x14ac:dyDescent="0.45">
      <c r="B38" s="49"/>
    </row>
    <row r="39" spans="2:16" s="31" customFormat="1" ht="15.75" customHeight="1" x14ac:dyDescent="0.45">
      <c r="B39" s="49"/>
    </row>
    <row r="40" spans="2:16" s="31" customFormat="1" ht="15.75" customHeight="1" x14ac:dyDescent="0.45">
      <c r="B40" s="49"/>
    </row>
    <row r="41" spans="2:16" s="31" customFormat="1" ht="15.75" customHeight="1" x14ac:dyDescent="0.45">
      <c r="B41" s="49"/>
    </row>
    <row r="42" spans="2:16" s="31" customFormat="1" ht="15.75" customHeight="1" x14ac:dyDescent="0.45">
      <c r="B42" s="49"/>
    </row>
    <row r="43" spans="2:16" s="31" customFormat="1" ht="15.75" customHeight="1" x14ac:dyDescent="0.45">
      <c r="B43" s="49"/>
    </row>
    <row r="44" spans="2:16" s="31" customFormat="1" ht="15.75" customHeight="1" x14ac:dyDescent="0.45">
      <c r="B44" s="49"/>
    </row>
    <row r="45" spans="2:16" s="31" customFormat="1" ht="15.75" customHeight="1" x14ac:dyDescent="0.45">
      <c r="B45" s="49"/>
    </row>
    <row r="46" spans="2:16" s="31" customFormat="1" ht="15.75" customHeight="1" x14ac:dyDescent="0.45">
      <c r="B46" s="49"/>
    </row>
    <row r="47" spans="2:16" s="31" customFormat="1" ht="15.75" customHeight="1" x14ac:dyDescent="0.45">
      <c r="B47" s="49"/>
    </row>
    <row r="48" spans="2:16" s="31" customFormat="1" ht="15.75" customHeight="1" x14ac:dyDescent="0.45">
      <c r="B48" s="49"/>
    </row>
    <row r="49" spans="2:2" s="31" customFormat="1" ht="15.75" customHeight="1" x14ac:dyDescent="0.45">
      <c r="B49" s="49"/>
    </row>
    <row r="50" spans="2:2" s="31" customFormat="1" ht="15.75" customHeight="1" x14ac:dyDescent="0.45">
      <c r="B50" s="49"/>
    </row>
    <row r="51" spans="2:2" s="31" customFormat="1" ht="15.75" customHeight="1" x14ac:dyDescent="0.45">
      <c r="B51" s="49"/>
    </row>
    <row r="52" spans="2:2" s="31" customFormat="1" ht="15.75" customHeight="1" x14ac:dyDescent="0.45">
      <c r="B52" s="49"/>
    </row>
    <row r="53" spans="2:2" s="31" customFormat="1" ht="15.75" customHeight="1" x14ac:dyDescent="0.45">
      <c r="B53" s="49"/>
    </row>
    <row r="54" spans="2:2" s="31" customFormat="1" ht="15.75" customHeight="1" x14ac:dyDescent="0.45">
      <c r="B54" s="49"/>
    </row>
    <row r="55" spans="2:2" s="31" customFormat="1" ht="15.75" customHeight="1" x14ac:dyDescent="0.45">
      <c r="B55" s="49"/>
    </row>
    <row r="56" spans="2:2" s="31" customFormat="1" ht="15.75" customHeight="1" x14ac:dyDescent="0.45">
      <c r="B56" s="49"/>
    </row>
    <row r="57" spans="2:2" s="31" customFormat="1" ht="15.75" customHeight="1" x14ac:dyDescent="0.45">
      <c r="B57" s="49"/>
    </row>
    <row r="58" spans="2:2" s="31" customFormat="1" ht="15.75" customHeight="1" x14ac:dyDescent="0.45">
      <c r="B58" s="49"/>
    </row>
    <row r="59" spans="2:2" s="31" customFormat="1" ht="15.75" customHeight="1" x14ac:dyDescent="0.45">
      <c r="B59" s="49"/>
    </row>
    <row r="60" spans="2:2" s="31" customFormat="1" ht="15.75" customHeight="1" x14ac:dyDescent="0.45">
      <c r="B60" s="49"/>
    </row>
    <row r="61" spans="2:2" s="31" customFormat="1" ht="15.75" customHeight="1" x14ac:dyDescent="0.45">
      <c r="B61" s="49"/>
    </row>
    <row r="62" spans="2:2" s="31" customFormat="1" ht="15.75" customHeight="1" x14ac:dyDescent="0.45">
      <c r="B62" s="49"/>
    </row>
    <row r="63" spans="2:2" s="31" customFormat="1" ht="15.75" customHeight="1" x14ac:dyDescent="0.45">
      <c r="B63" s="49"/>
    </row>
    <row r="64" spans="2:2" s="31" customFormat="1" ht="15.75" customHeight="1" x14ac:dyDescent="0.45">
      <c r="B64" s="49"/>
    </row>
    <row r="65" spans="2:2" s="31" customFormat="1" ht="15.75" customHeight="1" x14ac:dyDescent="0.45">
      <c r="B65" s="49"/>
    </row>
    <row r="66" spans="2:2" s="31" customFormat="1" ht="15.75" customHeight="1" x14ac:dyDescent="0.45">
      <c r="B66" s="49"/>
    </row>
    <row r="67" spans="2:2" s="31" customFormat="1" ht="15.75" customHeight="1" x14ac:dyDescent="0.45">
      <c r="B67" s="49"/>
    </row>
    <row r="68" spans="2:2" s="31" customFormat="1" ht="15.75" customHeight="1" x14ac:dyDescent="0.45">
      <c r="B68" s="49"/>
    </row>
    <row r="69" spans="2:2" s="31" customFormat="1" ht="15.75" customHeight="1" x14ac:dyDescent="0.45">
      <c r="B69" s="49"/>
    </row>
    <row r="70" spans="2:2" s="31" customFormat="1" ht="15.75" customHeight="1" x14ac:dyDescent="0.45">
      <c r="B70" s="49"/>
    </row>
    <row r="71" spans="2:2" s="31" customFormat="1" ht="15.75" customHeight="1" x14ac:dyDescent="0.45">
      <c r="B71" s="49"/>
    </row>
    <row r="72" spans="2:2" s="31" customFormat="1" ht="15.75" customHeight="1" x14ac:dyDescent="0.45">
      <c r="B72" s="49"/>
    </row>
    <row r="73" spans="2:2" s="31" customFormat="1" ht="15.75" customHeight="1" x14ac:dyDescent="0.45">
      <c r="B73" s="49"/>
    </row>
    <row r="74" spans="2:2" s="31" customFormat="1" ht="15.75" customHeight="1" x14ac:dyDescent="0.45">
      <c r="B74" s="49"/>
    </row>
    <row r="75" spans="2:2" s="31" customFormat="1" ht="15.75" customHeight="1" x14ac:dyDescent="0.45">
      <c r="B75" s="49"/>
    </row>
    <row r="76" spans="2:2" s="31" customFormat="1" ht="15.75" customHeight="1" x14ac:dyDescent="0.45">
      <c r="B76" s="49"/>
    </row>
    <row r="77" spans="2:2" s="31" customFormat="1" ht="15.75" customHeight="1" x14ac:dyDescent="0.45">
      <c r="B77" s="49"/>
    </row>
    <row r="78" spans="2:2" s="31" customFormat="1" ht="15.75" customHeight="1" x14ac:dyDescent="0.45">
      <c r="B78" s="49"/>
    </row>
    <row r="79" spans="2:2" s="31" customFormat="1" ht="15.75" customHeight="1" x14ac:dyDescent="0.45">
      <c r="B79" s="49"/>
    </row>
    <row r="80" spans="2:2" s="31" customFormat="1" ht="15.75" customHeight="1" x14ac:dyDescent="0.45">
      <c r="B80" s="49"/>
    </row>
    <row r="81" spans="2:2" s="31" customFormat="1" ht="15.75" customHeight="1" x14ac:dyDescent="0.45">
      <c r="B81" s="49"/>
    </row>
    <row r="82" spans="2:2" s="31" customFormat="1" ht="15.75" customHeight="1" x14ac:dyDescent="0.45">
      <c r="B82" s="49"/>
    </row>
    <row r="83" spans="2:2" s="31" customFormat="1" ht="15.75" customHeight="1" x14ac:dyDescent="0.45">
      <c r="B83" s="49"/>
    </row>
    <row r="84" spans="2:2" s="31" customFormat="1" ht="15.75" customHeight="1" x14ac:dyDescent="0.45">
      <c r="B84" s="49"/>
    </row>
    <row r="85" spans="2:2" s="31" customFormat="1" ht="15.75" customHeight="1" x14ac:dyDescent="0.45">
      <c r="B85" s="49"/>
    </row>
    <row r="86" spans="2:2" s="31" customFormat="1" ht="15.75" customHeight="1" x14ac:dyDescent="0.45">
      <c r="B86" s="49"/>
    </row>
    <row r="87" spans="2:2" s="31" customFormat="1" ht="15.75" customHeight="1" x14ac:dyDescent="0.45">
      <c r="B87" s="49"/>
    </row>
    <row r="88" spans="2:2" s="31" customFormat="1" ht="15.75" customHeight="1" x14ac:dyDescent="0.45">
      <c r="B88" s="49"/>
    </row>
    <row r="89" spans="2:2" s="31" customFormat="1" ht="15.75" customHeight="1" x14ac:dyDescent="0.45">
      <c r="B89" s="49"/>
    </row>
    <row r="90" spans="2:2" s="31" customFormat="1" ht="15.75" customHeight="1" x14ac:dyDescent="0.45">
      <c r="B90" s="49"/>
    </row>
    <row r="91" spans="2:2" s="31" customFormat="1" ht="15.75" customHeight="1" x14ac:dyDescent="0.45">
      <c r="B91" s="49"/>
    </row>
    <row r="92" spans="2:2" s="31" customFormat="1" ht="15.75" customHeight="1" x14ac:dyDescent="0.45">
      <c r="B92" s="49"/>
    </row>
    <row r="93" spans="2:2" s="31" customFormat="1" ht="15.75" customHeight="1" x14ac:dyDescent="0.45">
      <c r="B93" s="49"/>
    </row>
    <row r="94" spans="2:2" s="31" customFormat="1" ht="15.75" customHeight="1" x14ac:dyDescent="0.45">
      <c r="B94" s="49"/>
    </row>
    <row r="95" spans="2:2" s="31" customFormat="1" ht="15.75" customHeight="1" x14ac:dyDescent="0.45">
      <c r="B95" s="49"/>
    </row>
    <row r="96" spans="2:2" s="31" customFormat="1" ht="15.75" customHeight="1" x14ac:dyDescent="0.45">
      <c r="B96" s="49"/>
    </row>
    <row r="97" spans="2:2" s="31" customFormat="1" ht="15.75" customHeight="1" x14ac:dyDescent="0.45">
      <c r="B97" s="49"/>
    </row>
    <row r="98" spans="2:2" s="31" customFormat="1" ht="15.75" customHeight="1" x14ac:dyDescent="0.45">
      <c r="B98" s="49"/>
    </row>
    <row r="99" spans="2:2" s="31" customFormat="1" ht="15.75" customHeight="1" x14ac:dyDescent="0.45">
      <c r="B99" s="49"/>
    </row>
    <row r="100" spans="2:2" s="31" customFormat="1" ht="15.75" customHeight="1" x14ac:dyDescent="0.45">
      <c r="B100" s="49"/>
    </row>
    <row r="101" spans="2:2" s="31" customFormat="1" ht="15.75" customHeight="1" x14ac:dyDescent="0.45">
      <c r="B101" s="49"/>
    </row>
    <row r="102" spans="2:2" s="31" customFormat="1" ht="15.75" customHeight="1" x14ac:dyDescent="0.45">
      <c r="B102" s="49"/>
    </row>
    <row r="103" spans="2:2" s="31" customFormat="1" ht="15.75" customHeight="1" x14ac:dyDescent="0.45">
      <c r="B103" s="49"/>
    </row>
    <row r="104" spans="2:2" s="31" customFormat="1" ht="15.75" customHeight="1" x14ac:dyDescent="0.45">
      <c r="B104" s="49"/>
    </row>
    <row r="105" spans="2:2" s="31" customFormat="1" ht="15.75" customHeight="1" x14ac:dyDescent="0.45">
      <c r="B105" s="49"/>
    </row>
  </sheetData>
  <mergeCells count="21">
    <mergeCell ref="G8:G10"/>
    <mergeCell ref="H8:I8"/>
    <mergeCell ref="H9:H10"/>
    <mergeCell ref="I9:I10"/>
    <mergeCell ref="K9:K10"/>
    <mergeCell ref="B2:M2"/>
    <mergeCell ref="B3:M3"/>
    <mergeCell ref="B4:M4"/>
    <mergeCell ref="I5:M5"/>
    <mergeCell ref="B6:B10"/>
    <mergeCell ref="C6:C10"/>
    <mergeCell ref="D6:F6"/>
    <mergeCell ref="G6:I7"/>
    <mergeCell ref="J6:L6"/>
    <mergeCell ref="M6:M10"/>
    <mergeCell ref="L9:L10"/>
    <mergeCell ref="D7:D10"/>
    <mergeCell ref="E7:E10"/>
    <mergeCell ref="F7:F10"/>
    <mergeCell ref="J7:J10"/>
    <mergeCell ref="K7:L8"/>
  </mergeCells>
  <pageMargins left="0.70866141732283472" right="0.70866141732283472" top="0.74803149606299213" bottom="0.74803149606299213" header="0.31496062992125984" footer="0.31496062992125984"/>
  <pageSetup paperSize="9" scale="75"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TH</vt:lpstr>
      <vt:lpstr>PLI</vt:lpstr>
      <vt:lpstr>PL II</vt:lpstr>
      <vt:lpstr>'PL II'!Print_Area</vt:lpstr>
      <vt:lpstr>PLI!Print_Area</vt:lpstr>
      <vt:lpstr>TH!Print_Area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7</dc:creator>
  <cp:lastModifiedBy>Khoa</cp:lastModifiedBy>
  <cp:lastPrinted>2026-08-29T06:00:11Z</cp:lastPrinted>
  <dcterms:created xsi:type="dcterms:W3CDTF">2025-10-18T07:57:55Z</dcterms:created>
  <dcterms:modified xsi:type="dcterms:W3CDTF">2026-08-29T06:15:52Z</dcterms:modified>
</cp:coreProperties>
</file>