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P\AppData\Local\Temp\VNPT Plugin\39d56173-3288-425f-a1a3-ec7cb60ec84e\"/>
    </mc:Choice>
  </mc:AlternateContent>
  <xr:revisionPtr revIDLastSave="0" documentId="13_ncr:1_{F330EFF1-024D-4C1E-A278-D4B14D5D0557}" xr6:coauthVersionLast="47" xr6:coauthVersionMax="47" xr10:uidLastSave="{00000000-0000-0000-0000-000000000000}"/>
  <bookViews>
    <workbookView xWindow="-120" yWindow="-120" windowWidth="19440" windowHeight="11520" activeTab="1" xr2:uid="{00000000-000D-0000-FFFF-FFFF00000000}"/>
  </bookViews>
  <sheets>
    <sheet name="Biểu_01" sheetId="1" r:id="rId1"/>
    <sheet name="Biểu_02" sheetId="5" r:id="rId2"/>
    <sheet name="Sheet2" sheetId="2" state="hidden" r:id="rId3"/>
  </sheets>
  <definedNames>
    <definedName name="_xlnm._FilterDatabase" localSheetId="0" hidden="1">Biểu_01!$H$1:$L$196</definedName>
    <definedName name="_xlnm._FilterDatabase" localSheetId="2" hidden="1">Sheet2!$A$4:$AZ$132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9" i="5"/>
  <c r="D14" i="5" l="1"/>
  <c r="F14" i="5" s="1"/>
  <c r="G196" i="1" l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5" i="2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" i="1"/>
  <c r="P196" i="1" l="1"/>
  <c r="G132" i="2"/>
  <c r="F10" i="5"/>
  <c r="I10" i="5" s="1"/>
</calcChain>
</file>

<file path=xl/sharedStrings.xml><?xml version="1.0" encoding="utf-8"?>
<sst xmlns="http://schemas.openxmlformats.org/spreadsheetml/2006/main" count="2069" uniqueCount="110">
  <si>
    <t>TNK</t>
  </si>
  <si>
    <t>PHDN</t>
  </si>
  <si>
    <t>TXP</t>
  </si>
  <si>
    <t>SXTN</t>
  </si>
  <si>
    <t>TXB</t>
  </si>
  <si>
    <t>SXGL</t>
  </si>
  <si>
    <t>HG1</t>
  </si>
  <si>
    <t>TXN</t>
  </si>
  <si>
    <t>TXG</t>
  </si>
  <si>
    <t>52a</t>
  </si>
  <si>
    <t>21e</t>
  </si>
  <si>
    <t>12c</t>
  </si>
  <si>
    <t>12d</t>
  </si>
  <si>
    <t>6b</t>
  </si>
  <si>
    <t>14a</t>
  </si>
  <si>
    <t>31b</t>
  </si>
  <si>
    <t>18a</t>
  </si>
  <si>
    <t>22b</t>
  </si>
  <si>
    <t>39a</t>
  </si>
  <si>
    <t>4b</t>
  </si>
  <si>
    <t>25a</t>
  </si>
  <si>
    <t>25d</t>
  </si>
  <si>
    <t>RKP</t>
  </si>
  <si>
    <t>6a</t>
  </si>
  <si>
    <t>HG2</t>
  </si>
  <si>
    <t>3a</t>
  </si>
  <si>
    <t>10a</t>
  </si>
  <si>
    <t>6e</t>
  </si>
  <si>
    <t>11a</t>
  </si>
  <si>
    <t>6f</t>
  </si>
  <si>
    <t>8a</t>
  </si>
  <si>
    <t>33b</t>
  </si>
  <si>
    <t>29a</t>
  </si>
  <si>
    <t>12a</t>
  </si>
  <si>
    <t>8e</t>
  </si>
  <si>
    <t>20a</t>
  </si>
  <si>
    <t>23b</t>
  </si>
  <si>
    <t>5a</t>
  </si>
  <si>
    <t>23d</t>
  </si>
  <si>
    <t>23c</t>
  </si>
  <si>
    <t>47a</t>
  </si>
  <si>
    <t>22c</t>
  </si>
  <si>
    <t>24b</t>
  </si>
  <si>
    <t>39b</t>
  </si>
  <si>
    <t>34a</t>
  </si>
  <si>
    <t>RKB</t>
  </si>
  <si>
    <t>4a</t>
  </si>
  <si>
    <t>Tu Mơ Rông</t>
  </si>
  <si>
    <t>Đăk Hà</t>
  </si>
  <si>
    <t>STT</t>
  </si>
  <si>
    <t>Đơn vị hành chính</t>
  </si>
  <si>
    <t>Đơn vị hành chính (cũ) chưa sáp nhập</t>
  </si>
  <si>
    <t>Vị trí khu rừng</t>
  </si>
  <si>
    <t>Diện tích cung ứng DVMTR (ha)</t>
  </si>
  <si>
    <t>Trạng Thái</t>
  </si>
  <si>
    <t>K1</t>
  </si>
  <si>
    <t>Mục đích sử dụng</t>
  </si>
  <si>
    <t>K2</t>
  </si>
  <si>
    <t>Nguồn gốc</t>
  </si>
  <si>
    <t>K3</t>
  </si>
  <si>
    <t>Khu vực khó khăn</t>
  </si>
  <si>
    <t>K4</t>
  </si>
  <si>
    <t>Diện tích quy đổi (ha)</t>
  </si>
  <si>
    <t>Tiểu khu</t>
  </si>
  <si>
    <t>Khoảnh</t>
  </si>
  <si>
    <t>Lô</t>
  </si>
  <si>
    <t>III</t>
  </si>
  <si>
    <t>Rừng tự nhiên</t>
  </si>
  <si>
    <t>Tổng cộng</t>
  </si>
  <si>
    <t>Khu vực</t>
  </si>
  <si>
    <t>Stt</t>
  </si>
  <si>
    <t>Hạng mục</t>
  </si>
  <si>
    <t>ĐVT</t>
  </si>
  <si>
    <t>Khối lượng</t>
  </si>
  <si>
    <t>Đơn giá (đồng)</t>
  </si>
  <si>
    <t>Thành tiền (đồng)</t>
  </si>
  <si>
    <t>Ghi chú</t>
  </si>
  <si>
    <t>[1]</t>
  </si>
  <si>
    <t>[2]</t>
  </si>
  <si>
    <t>[3]</t>
  </si>
  <si>
    <t>[4]</t>
  </si>
  <si>
    <t>[5]</t>
  </si>
  <si>
    <t>[6]</t>
  </si>
  <si>
    <t>[7]</t>
  </si>
  <si>
    <t>I</t>
  </si>
  <si>
    <t>II</t>
  </si>
  <si>
    <t>IV</t>
  </si>
  <si>
    <t>Chi cho người bảo vệ rừng bao gồm: tiền công, công tác phí, bảo hiểm, đồ dùng bảo hộ và các khoản chi khác.</t>
  </si>
  <si>
    <t>Mua sắm phương tiện, công cụ, trang thiết bị, xăng, dầu cho tuần tra, kiểm tra rừng.</t>
  </si>
  <si>
    <t>Hỗ trợ cho những người được huy động tham gia ngăn chặn, chống chặt phá rừng và chữa cháy rừng bị tai nạn, thương tật</t>
  </si>
  <si>
    <t>Bồi dưỡng làm đêm, làm thêm giờ, công tác kiêm nhiệm</t>
  </si>
  <si>
    <t>Hội nghị, hội thảo sơ tổng kết và công tác thi đua khen thưởng</t>
  </si>
  <si>
    <t>Các khoản chi khác</t>
  </si>
  <si>
    <t xml:space="preserve">(Kèm theo Phương án sử dụng tiền dịch vụ môi trường rừng phục vụ công tác quản lý, bảo vệ rừng năm 2025 xã Tu Mơ Rông) </t>
  </si>
  <si>
    <t>đồng</t>
  </si>
  <si>
    <t>Công (Người/
ngày/
tháng)</t>
  </si>
  <si>
    <t>Xây dựng phương án PCCCR năm 2025-2026</t>
  </si>
  <si>
    <t>Chi hành chính (CCDC, vật tư, văn phòng phẩm, ....)</t>
  </si>
  <si>
    <t>Phổ biến, tuyên truyền giáo dục pháp luật và tập huấn, bồi dưỡng nghiệp vụ quản lý bảo vệ rừng; các hoạt động khác phục vụ công tác tuyên truyền: hội nghị tuyên truyền, in ấn băng rôn, tờ rơi,…</t>
  </si>
  <si>
    <t>Tiền DVMTR năm 2026 (dự kiến)</t>
  </si>
  <si>
    <t>V</t>
  </si>
  <si>
    <t>Lượt người/17 thôn</t>
  </si>
  <si>
    <t>Phương án</t>
  </si>
  <si>
    <t>Tiền DVMTR 2025 thu trong năm 2026</t>
  </si>
  <si>
    <t>BIỂU 01: TỔNG HỢP DIỆN TÍCH RỪNG
CUNG ỨNG DVMTR  NĂM 2026 TRÊN LÂM PHẦN UBND XÃ ĐANG QUẢN LÝ</t>
  </si>
  <si>
    <t>(Kèm theo Phương án sử dụng tiền dịch vụ môi trường rừng phục vụ công tác quản lý, bảo vệ rừng năm 2026 xã Tu Mơ Rông)</t>
  </si>
  <si>
    <t>Tổng tiền DVMTR được sử dụng (I+II+III)</t>
  </si>
  <si>
    <t>Tiền DVMTR còn tồn các năm trước chuyển sang</t>
  </si>
  <si>
    <t>Tổng chi tiền DVMTR trong năm 2026</t>
  </si>
  <si>
    <t>BIỂU 02: KINH PHÍ THỰC HIỆN
PHƯƠNG ÁN SỬ DỤNG TIỀN DVMTR NĂM 2026 XÃ TU MƠ RÔNG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</si>
</sst>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0" x14ac:knownFonts="1">
    <font>
      <sz val="11"/>
      <color theme="1"/>
      <name val="Times New Roman"/>
      <family val="2"/>
      <charset val="163"/>
    </font>
    <font>
      <sz val="11"/>
      <color theme="1"/>
      <name val="Times New Roman"/>
      <family val="2"/>
      <charset val="163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0" xfId="1" applyFont="1" applyAlignment="1">
      <alignment horizontal="center"/>
    </xf>
    <xf numFmtId="164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165" fontId="0" fillId="0" borderId="0" xfId="1" applyNumberFormat="1" applyFont="1"/>
    <xf numFmtId="165" fontId="8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96"/>
  <sheetViews>
    <sheetView topLeftCell="A78" workbookViewId="0">
      <selection activeCell="S17" sqref="S17"/>
    </sheetView>
  </sheetViews>
  <sheetFormatPr defaultRowHeight="15" x14ac:dyDescent="0.25"/>
  <cols>
    <col min="1" max="1" width="5.85546875" style="4" customWidth="1"/>
    <col min="2" max="2" width="12.28515625" style="4" customWidth="1"/>
    <col min="3" max="3" width="15" style="4" customWidth="1"/>
    <col min="4" max="4" width="6.5703125" style="4" customWidth="1"/>
    <col min="5" max="5" width="7.42578125" style="4" customWidth="1"/>
    <col min="6" max="6" width="7" style="4" customWidth="1"/>
    <col min="7" max="7" width="8.85546875" style="4"/>
    <col min="8" max="8" width="8.85546875" style="4" customWidth="1"/>
    <col min="9" max="9" width="0" style="4" hidden="1" customWidth="1"/>
    <col min="10" max="10" width="8.5703125" style="4" customWidth="1"/>
    <col min="11" max="11" width="0" style="4" hidden="1" customWidth="1"/>
    <col min="12" max="12" width="13.42578125" style="4" customWidth="1"/>
    <col min="13" max="13" width="0" style="4" hidden="1" customWidth="1"/>
    <col min="14" max="14" width="7.140625" style="4" customWidth="1"/>
    <col min="15" max="15" width="0" style="4" hidden="1" customWidth="1"/>
    <col min="16" max="16" width="11.85546875" style="8" customWidth="1"/>
  </cols>
  <sheetData>
    <row r="1" spans="1:16" ht="30" customHeight="1" x14ac:dyDescent="0.25">
      <c r="A1" s="25" t="s">
        <v>104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5.75" x14ac:dyDescent="0.25">
      <c r="A2" s="26" t="s">
        <v>105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1:16" ht="19.899999999999999" customHeight="1" x14ac:dyDescent="0.25">
      <c r="A4" s="28" t="s">
        <v>49</v>
      </c>
      <c r="B4" s="24" t="s">
        <v>50</v>
      </c>
      <c r="C4" s="24" t="s">
        <v>51</v>
      </c>
      <c r="D4" s="29" t="s">
        <v>52</v>
      </c>
      <c r="E4" s="29"/>
      <c r="F4" s="29"/>
      <c r="G4" s="24" t="s">
        <v>53</v>
      </c>
      <c r="H4" s="24" t="s">
        <v>54</v>
      </c>
      <c r="I4" s="24" t="s">
        <v>55</v>
      </c>
      <c r="J4" s="24" t="s">
        <v>56</v>
      </c>
      <c r="K4" s="24" t="s">
        <v>57</v>
      </c>
      <c r="L4" s="24" t="s">
        <v>58</v>
      </c>
      <c r="M4" s="24" t="s">
        <v>59</v>
      </c>
      <c r="N4" s="24" t="s">
        <v>69</v>
      </c>
      <c r="O4" s="24" t="s">
        <v>61</v>
      </c>
      <c r="P4" s="27" t="s">
        <v>62</v>
      </c>
    </row>
    <row r="5" spans="1:16" ht="78.75" customHeight="1" x14ac:dyDescent="0.25">
      <c r="A5" s="28"/>
      <c r="B5" s="24"/>
      <c r="C5" s="24"/>
      <c r="D5" s="2" t="s">
        <v>63</v>
      </c>
      <c r="E5" s="1" t="s">
        <v>64</v>
      </c>
      <c r="F5" s="1" t="s">
        <v>65</v>
      </c>
      <c r="G5" s="24"/>
      <c r="H5" s="24"/>
      <c r="I5" s="24"/>
      <c r="J5" s="24"/>
      <c r="K5" s="24"/>
      <c r="L5" s="24"/>
      <c r="M5" s="24"/>
      <c r="N5" s="24"/>
      <c r="O5" s="24"/>
      <c r="P5" s="27"/>
    </row>
    <row r="6" spans="1:16" ht="23.45" customHeight="1" x14ac:dyDescent="0.25">
      <c r="A6" s="6">
        <v>1</v>
      </c>
      <c r="B6" s="6" t="s">
        <v>47</v>
      </c>
      <c r="C6" s="6" t="s">
        <v>47</v>
      </c>
      <c r="D6" s="6">
        <v>264</v>
      </c>
      <c r="E6" s="6">
        <v>10</v>
      </c>
      <c r="F6" s="6">
        <v>34</v>
      </c>
      <c r="G6" s="6">
        <v>0.36</v>
      </c>
      <c r="H6" s="6" t="s">
        <v>0</v>
      </c>
      <c r="I6" s="6">
        <v>0.9</v>
      </c>
      <c r="J6" s="6" t="s">
        <v>1</v>
      </c>
      <c r="K6" s="6">
        <v>0.95</v>
      </c>
      <c r="L6" s="6" t="s">
        <v>67</v>
      </c>
      <c r="M6" s="6">
        <v>1</v>
      </c>
      <c r="N6" s="6" t="s">
        <v>66</v>
      </c>
      <c r="O6" s="6">
        <v>1</v>
      </c>
      <c r="P6" s="7">
        <f>G6*I6*K6*M6*O6</f>
        <v>0.30780000000000002</v>
      </c>
    </row>
    <row r="7" spans="1:16" x14ac:dyDescent="0.25">
      <c r="A7" s="6">
        <v>2</v>
      </c>
      <c r="B7" s="6" t="s">
        <v>47</v>
      </c>
      <c r="C7" s="6" t="s">
        <v>47</v>
      </c>
      <c r="D7" s="6">
        <v>263</v>
      </c>
      <c r="E7" s="6">
        <v>5</v>
      </c>
      <c r="F7" s="6">
        <v>3</v>
      </c>
      <c r="G7" s="6">
        <v>11.77</v>
      </c>
      <c r="H7" s="6" t="s">
        <v>2</v>
      </c>
      <c r="I7" s="6">
        <v>0.9</v>
      </c>
      <c r="J7" s="6" t="s">
        <v>1</v>
      </c>
      <c r="K7" s="6">
        <v>0.95</v>
      </c>
      <c r="L7" s="6" t="s">
        <v>67</v>
      </c>
      <c r="M7" s="6">
        <v>1</v>
      </c>
      <c r="N7" s="6" t="s">
        <v>66</v>
      </c>
      <c r="O7" s="6">
        <v>1</v>
      </c>
      <c r="P7" s="7">
        <f t="shared" ref="P7:P68" si="0">G7*I7*K7*M7*O7</f>
        <v>10.06335</v>
      </c>
    </row>
    <row r="8" spans="1:16" x14ac:dyDescent="0.25">
      <c r="A8" s="6">
        <v>3</v>
      </c>
      <c r="B8" s="6" t="s">
        <v>47</v>
      </c>
      <c r="C8" s="6" t="s">
        <v>47</v>
      </c>
      <c r="D8" s="6">
        <v>264</v>
      </c>
      <c r="E8" s="6">
        <v>8</v>
      </c>
      <c r="F8" s="6">
        <v>30</v>
      </c>
      <c r="G8" s="6">
        <v>1.08</v>
      </c>
      <c r="H8" s="6" t="s">
        <v>0</v>
      </c>
      <c r="I8" s="6">
        <v>0.9</v>
      </c>
      <c r="J8" s="6" t="s">
        <v>3</v>
      </c>
      <c r="K8" s="6">
        <v>0.9</v>
      </c>
      <c r="L8" s="6" t="s">
        <v>67</v>
      </c>
      <c r="M8" s="6">
        <v>1</v>
      </c>
      <c r="N8" s="6" t="s">
        <v>66</v>
      </c>
      <c r="O8" s="6">
        <v>1</v>
      </c>
      <c r="P8" s="7">
        <f t="shared" si="0"/>
        <v>0.87480000000000013</v>
      </c>
    </row>
    <row r="9" spans="1:16" x14ac:dyDescent="0.25">
      <c r="A9" s="6">
        <v>4</v>
      </c>
      <c r="B9" s="6" t="s">
        <v>47</v>
      </c>
      <c r="C9" s="6" t="s">
        <v>47</v>
      </c>
      <c r="D9" s="6">
        <v>264</v>
      </c>
      <c r="E9" s="6">
        <v>8</v>
      </c>
      <c r="F9" s="6">
        <v>27</v>
      </c>
      <c r="G9" s="6">
        <v>0.86</v>
      </c>
      <c r="H9" s="6" t="s">
        <v>4</v>
      </c>
      <c r="I9" s="6">
        <v>0.95</v>
      </c>
      <c r="J9" s="6" t="s">
        <v>5</v>
      </c>
      <c r="K9" s="6">
        <v>0.9</v>
      </c>
      <c r="L9" s="6" t="s">
        <v>67</v>
      </c>
      <c r="M9" s="6">
        <v>1</v>
      </c>
      <c r="N9" s="6" t="s">
        <v>66</v>
      </c>
      <c r="O9" s="6">
        <v>1</v>
      </c>
      <c r="P9" s="7">
        <f t="shared" si="0"/>
        <v>0.73529999999999995</v>
      </c>
    </row>
    <row r="10" spans="1:16" x14ac:dyDescent="0.25">
      <c r="A10" s="6">
        <v>5</v>
      </c>
      <c r="B10" s="6" t="s">
        <v>47</v>
      </c>
      <c r="C10" s="6" t="s">
        <v>47</v>
      </c>
      <c r="D10" s="6">
        <v>264</v>
      </c>
      <c r="E10" s="6">
        <v>8</v>
      </c>
      <c r="F10" s="6">
        <v>25</v>
      </c>
      <c r="G10" s="6">
        <v>0.23</v>
      </c>
      <c r="H10" s="6" t="s">
        <v>2</v>
      </c>
      <c r="I10" s="6">
        <v>0.9</v>
      </c>
      <c r="J10" s="6" t="s">
        <v>5</v>
      </c>
      <c r="K10" s="6">
        <v>0.9</v>
      </c>
      <c r="L10" s="6" t="s">
        <v>67</v>
      </c>
      <c r="M10" s="6">
        <v>1</v>
      </c>
      <c r="N10" s="6" t="s">
        <v>66</v>
      </c>
      <c r="O10" s="6">
        <v>1</v>
      </c>
      <c r="P10" s="7">
        <f t="shared" si="0"/>
        <v>0.18630000000000002</v>
      </c>
    </row>
    <row r="11" spans="1:16" x14ac:dyDescent="0.25">
      <c r="A11" s="6">
        <v>6</v>
      </c>
      <c r="B11" s="6" t="s">
        <v>47</v>
      </c>
      <c r="C11" s="6" t="s">
        <v>47</v>
      </c>
      <c r="D11" s="6">
        <v>264</v>
      </c>
      <c r="E11" s="6">
        <v>8</v>
      </c>
      <c r="F11" s="6">
        <v>31</v>
      </c>
      <c r="G11" s="6">
        <v>0.3</v>
      </c>
      <c r="H11" s="6" t="s">
        <v>2</v>
      </c>
      <c r="I11" s="6">
        <v>0.9</v>
      </c>
      <c r="J11" s="6" t="s">
        <v>5</v>
      </c>
      <c r="K11" s="6">
        <v>0.9</v>
      </c>
      <c r="L11" s="6" t="s">
        <v>67</v>
      </c>
      <c r="M11" s="6">
        <v>1</v>
      </c>
      <c r="N11" s="6" t="s">
        <v>66</v>
      </c>
      <c r="O11" s="6">
        <v>1</v>
      </c>
      <c r="P11" s="7">
        <f t="shared" si="0"/>
        <v>0.24300000000000002</v>
      </c>
    </row>
    <row r="12" spans="1:16" x14ac:dyDescent="0.25">
      <c r="A12" s="6">
        <v>7</v>
      </c>
      <c r="B12" s="6" t="s">
        <v>47</v>
      </c>
      <c r="C12" s="6" t="s">
        <v>47</v>
      </c>
      <c r="D12" s="6">
        <v>264</v>
      </c>
      <c r="E12" s="6">
        <v>12</v>
      </c>
      <c r="F12" s="6">
        <v>4</v>
      </c>
      <c r="G12" s="6">
        <v>1.45</v>
      </c>
      <c r="H12" s="6" t="s">
        <v>6</v>
      </c>
      <c r="I12" s="6">
        <v>0.9</v>
      </c>
      <c r="J12" s="6" t="s">
        <v>5</v>
      </c>
      <c r="K12" s="6">
        <v>0.9</v>
      </c>
      <c r="L12" s="6" t="s">
        <v>67</v>
      </c>
      <c r="M12" s="6">
        <v>1</v>
      </c>
      <c r="N12" s="6" t="s">
        <v>66</v>
      </c>
      <c r="O12" s="6">
        <v>1</v>
      </c>
      <c r="P12" s="7">
        <f t="shared" si="0"/>
        <v>1.1744999999999999</v>
      </c>
    </row>
    <row r="13" spans="1:16" x14ac:dyDescent="0.25">
      <c r="A13" s="6">
        <v>8</v>
      </c>
      <c r="B13" s="6" t="s">
        <v>47</v>
      </c>
      <c r="C13" s="6" t="s">
        <v>47</v>
      </c>
      <c r="D13" s="6">
        <v>264</v>
      </c>
      <c r="E13" s="6">
        <v>10</v>
      </c>
      <c r="F13" s="6">
        <v>30</v>
      </c>
      <c r="G13" s="6">
        <v>0.31</v>
      </c>
      <c r="H13" s="6" t="s">
        <v>2</v>
      </c>
      <c r="I13" s="6">
        <v>0.9</v>
      </c>
      <c r="J13" s="6" t="s">
        <v>5</v>
      </c>
      <c r="K13" s="6">
        <v>0.9</v>
      </c>
      <c r="L13" s="6" t="s">
        <v>67</v>
      </c>
      <c r="M13" s="6">
        <v>1</v>
      </c>
      <c r="N13" s="6" t="s">
        <v>66</v>
      </c>
      <c r="O13" s="6">
        <v>1</v>
      </c>
      <c r="P13" s="7">
        <f t="shared" si="0"/>
        <v>0.25110000000000005</v>
      </c>
    </row>
    <row r="14" spans="1:16" x14ac:dyDescent="0.25">
      <c r="A14" s="6">
        <v>9</v>
      </c>
      <c r="B14" s="6" t="s">
        <v>47</v>
      </c>
      <c r="C14" s="6" t="s">
        <v>47</v>
      </c>
      <c r="D14" s="6">
        <v>264</v>
      </c>
      <c r="E14" s="6">
        <v>12</v>
      </c>
      <c r="F14" s="6">
        <v>9</v>
      </c>
      <c r="G14" s="6">
        <v>0.62</v>
      </c>
      <c r="H14" s="6" t="s">
        <v>0</v>
      </c>
      <c r="I14" s="6">
        <v>0.9</v>
      </c>
      <c r="J14" s="6" t="s">
        <v>1</v>
      </c>
      <c r="K14" s="6">
        <v>0.95</v>
      </c>
      <c r="L14" s="6" t="s">
        <v>67</v>
      </c>
      <c r="M14" s="6">
        <v>1</v>
      </c>
      <c r="N14" s="6" t="s">
        <v>66</v>
      </c>
      <c r="O14" s="6">
        <v>1</v>
      </c>
      <c r="P14" s="7">
        <f t="shared" si="0"/>
        <v>0.53010000000000002</v>
      </c>
    </row>
    <row r="15" spans="1:16" x14ac:dyDescent="0.25">
      <c r="A15" s="6">
        <v>10</v>
      </c>
      <c r="B15" s="6" t="s">
        <v>47</v>
      </c>
      <c r="C15" s="6" t="s">
        <v>47</v>
      </c>
      <c r="D15" s="6">
        <v>264</v>
      </c>
      <c r="E15" s="6">
        <v>8</v>
      </c>
      <c r="F15" s="6">
        <v>23</v>
      </c>
      <c r="G15" s="6">
        <v>8.5500000000000007</v>
      </c>
      <c r="H15" s="6" t="s">
        <v>2</v>
      </c>
      <c r="I15" s="6">
        <v>0.9</v>
      </c>
      <c r="J15" s="6" t="s">
        <v>5</v>
      </c>
      <c r="K15" s="6">
        <v>0.9</v>
      </c>
      <c r="L15" s="6" t="s">
        <v>67</v>
      </c>
      <c r="M15" s="6">
        <v>1</v>
      </c>
      <c r="N15" s="6" t="s">
        <v>66</v>
      </c>
      <c r="O15" s="6">
        <v>1</v>
      </c>
      <c r="P15" s="7">
        <f t="shared" si="0"/>
        <v>6.9255000000000013</v>
      </c>
    </row>
    <row r="16" spans="1:16" x14ac:dyDescent="0.25">
      <c r="A16" s="6">
        <v>11</v>
      </c>
      <c r="B16" s="6" t="s">
        <v>47</v>
      </c>
      <c r="C16" s="6" t="s">
        <v>47</v>
      </c>
      <c r="D16" s="6">
        <v>264</v>
      </c>
      <c r="E16" s="6">
        <v>12</v>
      </c>
      <c r="F16" s="6">
        <v>8</v>
      </c>
      <c r="G16" s="6">
        <v>0.76</v>
      </c>
      <c r="H16" s="6" t="s">
        <v>6</v>
      </c>
      <c r="I16" s="6">
        <v>0.9</v>
      </c>
      <c r="J16" s="6" t="s">
        <v>5</v>
      </c>
      <c r="K16" s="6">
        <v>0.9</v>
      </c>
      <c r="L16" s="6" t="s">
        <v>67</v>
      </c>
      <c r="M16" s="6">
        <v>1</v>
      </c>
      <c r="N16" s="6" t="s">
        <v>66</v>
      </c>
      <c r="O16" s="6">
        <v>1</v>
      </c>
      <c r="P16" s="7">
        <f t="shared" si="0"/>
        <v>0.61560000000000004</v>
      </c>
    </row>
    <row r="17" spans="1:16" x14ac:dyDescent="0.25">
      <c r="A17" s="6">
        <v>12</v>
      </c>
      <c r="B17" s="6" t="s">
        <v>47</v>
      </c>
      <c r="C17" s="6" t="s">
        <v>47</v>
      </c>
      <c r="D17" s="6">
        <v>264</v>
      </c>
      <c r="E17" s="6">
        <v>12</v>
      </c>
      <c r="F17" s="6">
        <v>1</v>
      </c>
      <c r="G17" s="6">
        <v>0.66</v>
      </c>
      <c r="H17" s="6" t="s">
        <v>2</v>
      </c>
      <c r="I17" s="6">
        <v>0.9</v>
      </c>
      <c r="J17" s="6" t="s">
        <v>5</v>
      </c>
      <c r="K17" s="6">
        <v>0.9</v>
      </c>
      <c r="L17" s="6" t="s">
        <v>67</v>
      </c>
      <c r="M17" s="6">
        <v>1</v>
      </c>
      <c r="N17" s="6" t="s">
        <v>66</v>
      </c>
      <c r="O17" s="6">
        <v>1</v>
      </c>
      <c r="P17" s="7">
        <f t="shared" si="0"/>
        <v>0.53460000000000008</v>
      </c>
    </row>
    <row r="18" spans="1:16" x14ac:dyDescent="0.25">
      <c r="A18" s="6">
        <v>13</v>
      </c>
      <c r="B18" s="6" t="s">
        <v>47</v>
      </c>
      <c r="C18" s="6" t="s">
        <v>47</v>
      </c>
      <c r="D18" s="6">
        <v>264</v>
      </c>
      <c r="E18" s="6">
        <v>11</v>
      </c>
      <c r="F18" s="6">
        <v>18</v>
      </c>
      <c r="G18" s="6">
        <v>36.51</v>
      </c>
      <c r="H18" s="6" t="s">
        <v>2</v>
      </c>
      <c r="I18" s="6">
        <v>0.9</v>
      </c>
      <c r="J18" s="6" t="s">
        <v>1</v>
      </c>
      <c r="K18" s="6">
        <v>0.95</v>
      </c>
      <c r="L18" s="6" t="s">
        <v>67</v>
      </c>
      <c r="M18" s="6">
        <v>1</v>
      </c>
      <c r="N18" s="6" t="s">
        <v>66</v>
      </c>
      <c r="O18" s="6">
        <v>1</v>
      </c>
      <c r="P18" s="7">
        <f t="shared" si="0"/>
        <v>31.216049999999999</v>
      </c>
    </row>
    <row r="19" spans="1:16" x14ac:dyDescent="0.25">
      <c r="A19" s="6">
        <v>14</v>
      </c>
      <c r="B19" s="6" t="s">
        <v>47</v>
      </c>
      <c r="C19" s="6" t="s">
        <v>47</v>
      </c>
      <c r="D19" s="6">
        <v>263</v>
      </c>
      <c r="E19" s="6">
        <v>4</v>
      </c>
      <c r="F19" s="6">
        <v>7</v>
      </c>
      <c r="G19" s="6">
        <v>0.53</v>
      </c>
      <c r="H19" s="6" t="s">
        <v>2</v>
      </c>
      <c r="I19" s="6">
        <v>0.9</v>
      </c>
      <c r="J19" s="6" t="s">
        <v>1</v>
      </c>
      <c r="K19" s="6">
        <v>0.95</v>
      </c>
      <c r="L19" s="6" t="s">
        <v>67</v>
      </c>
      <c r="M19" s="6">
        <v>1</v>
      </c>
      <c r="N19" s="6" t="s">
        <v>66</v>
      </c>
      <c r="O19" s="6">
        <v>1</v>
      </c>
      <c r="P19" s="7">
        <f t="shared" si="0"/>
        <v>0.45315</v>
      </c>
    </row>
    <row r="20" spans="1:16" x14ac:dyDescent="0.25">
      <c r="A20" s="6">
        <v>15</v>
      </c>
      <c r="B20" s="6" t="s">
        <v>47</v>
      </c>
      <c r="C20" s="6" t="s">
        <v>47</v>
      </c>
      <c r="D20" s="6">
        <v>264</v>
      </c>
      <c r="E20" s="6">
        <v>11</v>
      </c>
      <c r="F20" s="6">
        <v>9</v>
      </c>
      <c r="G20" s="6">
        <v>0.46</v>
      </c>
      <c r="H20" s="6" t="s">
        <v>0</v>
      </c>
      <c r="I20" s="6">
        <v>0.9</v>
      </c>
      <c r="J20" s="6" t="s">
        <v>1</v>
      </c>
      <c r="K20" s="6">
        <v>0.95</v>
      </c>
      <c r="L20" s="6" t="s">
        <v>67</v>
      </c>
      <c r="M20" s="6">
        <v>1</v>
      </c>
      <c r="N20" s="6" t="s">
        <v>66</v>
      </c>
      <c r="O20" s="6">
        <v>1</v>
      </c>
      <c r="P20" s="7">
        <f t="shared" si="0"/>
        <v>0.39330000000000004</v>
      </c>
    </row>
    <row r="21" spans="1:16" x14ac:dyDescent="0.25">
      <c r="A21" s="6">
        <v>16</v>
      </c>
      <c r="B21" s="6" t="s">
        <v>47</v>
      </c>
      <c r="C21" s="6" t="s">
        <v>47</v>
      </c>
      <c r="D21" s="6">
        <v>264</v>
      </c>
      <c r="E21" s="6">
        <v>11</v>
      </c>
      <c r="F21" s="6">
        <v>17</v>
      </c>
      <c r="G21" s="6">
        <v>0.67</v>
      </c>
      <c r="H21" s="6" t="s">
        <v>2</v>
      </c>
      <c r="I21" s="6">
        <v>0.9</v>
      </c>
      <c r="J21" s="6" t="s">
        <v>1</v>
      </c>
      <c r="K21" s="6">
        <v>0.95</v>
      </c>
      <c r="L21" s="6" t="s">
        <v>67</v>
      </c>
      <c r="M21" s="6">
        <v>1</v>
      </c>
      <c r="N21" s="6" t="s">
        <v>66</v>
      </c>
      <c r="O21" s="6">
        <v>1</v>
      </c>
      <c r="P21" s="7">
        <f t="shared" si="0"/>
        <v>0.57285000000000008</v>
      </c>
    </row>
    <row r="22" spans="1:16" x14ac:dyDescent="0.25">
      <c r="A22" s="6">
        <v>17</v>
      </c>
      <c r="B22" s="6" t="s">
        <v>47</v>
      </c>
      <c r="C22" s="6" t="s">
        <v>47</v>
      </c>
      <c r="D22" s="6">
        <v>264</v>
      </c>
      <c r="E22" s="6">
        <v>11</v>
      </c>
      <c r="F22" s="6">
        <v>15</v>
      </c>
      <c r="G22" s="6">
        <v>1.49</v>
      </c>
      <c r="H22" s="6" t="s">
        <v>6</v>
      </c>
      <c r="I22" s="6">
        <v>0.9</v>
      </c>
      <c r="J22" s="6" t="s">
        <v>1</v>
      </c>
      <c r="K22" s="6">
        <v>0.95</v>
      </c>
      <c r="L22" s="6" t="s">
        <v>67</v>
      </c>
      <c r="M22" s="6">
        <v>1</v>
      </c>
      <c r="N22" s="6" t="s">
        <v>66</v>
      </c>
      <c r="O22" s="6">
        <v>1</v>
      </c>
      <c r="P22" s="7">
        <f t="shared" si="0"/>
        <v>1.2739499999999999</v>
      </c>
    </row>
    <row r="23" spans="1:16" x14ac:dyDescent="0.25">
      <c r="A23" s="6">
        <v>18</v>
      </c>
      <c r="B23" s="6" t="s">
        <v>47</v>
      </c>
      <c r="C23" s="6" t="s">
        <v>47</v>
      </c>
      <c r="D23" s="6">
        <v>264</v>
      </c>
      <c r="E23" s="6">
        <v>11</v>
      </c>
      <c r="F23" s="6">
        <v>16</v>
      </c>
      <c r="G23" s="6">
        <v>0.5</v>
      </c>
      <c r="H23" s="6" t="s">
        <v>0</v>
      </c>
      <c r="I23" s="6">
        <v>0.9</v>
      </c>
      <c r="J23" s="6" t="s">
        <v>1</v>
      </c>
      <c r="K23" s="6">
        <v>0.95</v>
      </c>
      <c r="L23" s="6" t="s">
        <v>67</v>
      </c>
      <c r="M23" s="6">
        <v>1</v>
      </c>
      <c r="N23" s="6" t="s">
        <v>66</v>
      </c>
      <c r="O23" s="6">
        <v>1</v>
      </c>
      <c r="P23" s="7">
        <f t="shared" si="0"/>
        <v>0.42749999999999999</v>
      </c>
    </row>
    <row r="24" spans="1:16" x14ac:dyDescent="0.25">
      <c r="A24" s="6">
        <v>19</v>
      </c>
      <c r="B24" s="6" t="s">
        <v>47</v>
      </c>
      <c r="C24" s="6" t="s">
        <v>47</v>
      </c>
      <c r="D24" s="6">
        <v>264</v>
      </c>
      <c r="E24" s="6">
        <v>10</v>
      </c>
      <c r="F24" s="6">
        <v>31</v>
      </c>
      <c r="G24" s="6">
        <v>0.38</v>
      </c>
      <c r="H24" s="6" t="s">
        <v>0</v>
      </c>
      <c r="I24" s="6">
        <v>0.9</v>
      </c>
      <c r="J24" s="6" t="s">
        <v>3</v>
      </c>
      <c r="K24" s="6">
        <v>0.9</v>
      </c>
      <c r="L24" s="6" t="s">
        <v>67</v>
      </c>
      <c r="M24" s="6">
        <v>1</v>
      </c>
      <c r="N24" s="6" t="s">
        <v>66</v>
      </c>
      <c r="O24" s="6">
        <v>1</v>
      </c>
      <c r="P24" s="7">
        <f t="shared" si="0"/>
        <v>0.30780000000000002</v>
      </c>
    </row>
    <row r="25" spans="1:16" x14ac:dyDescent="0.25">
      <c r="A25" s="6">
        <v>20</v>
      </c>
      <c r="B25" s="6" t="s">
        <v>47</v>
      </c>
      <c r="C25" s="6" t="s">
        <v>47</v>
      </c>
      <c r="D25" s="6">
        <v>264</v>
      </c>
      <c r="E25" s="6">
        <v>11</v>
      </c>
      <c r="F25" s="6">
        <v>21</v>
      </c>
      <c r="G25" s="6">
        <v>0.63</v>
      </c>
      <c r="H25" s="6" t="s">
        <v>0</v>
      </c>
      <c r="I25" s="6">
        <v>0.9</v>
      </c>
      <c r="J25" s="6" t="s">
        <v>1</v>
      </c>
      <c r="K25" s="6">
        <v>0.95</v>
      </c>
      <c r="L25" s="6" t="s">
        <v>67</v>
      </c>
      <c r="M25" s="6">
        <v>1</v>
      </c>
      <c r="N25" s="6" t="s">
        <v>66</v>
      </c>
      <c r="O25" s="6">
        <v>1</v>
      </c>
      <c r="P25" s="7">
        <f t="shared" si="0"/>
        <v>0.53865000000000007</v>
      </c>
    </row>
    <row r="26" spans="1:16" x14ac:dyDescent="0.25">
      <c r="A26" s="6">
        <v>21</v>
      </c>
      <c r="B26" s="6" t="s">
        <v>47</v>
      </c>
      <c r="C26" s="6" t="s">
        <v>47</v>
      </c>
      <c r="D26" s="6">
        <v>264</v>
      </c>
      <c r="E26" s="6">
        <v>11</v>
      </c>
      <c r="F26" s="6">
        <v>6</v>
      </c>
      <c r="G26" s="6">
        <v>3.53</v>
      </c>
      <c r="H26" s="6" t="s">
        <v>2</v>
      </c>
      <c r="I26" s="6">
        <v>0.9</v>
      </c>
      <c r="J26" s="6" t="s">
        <v>1</v>
      </c>
      <c r="K26" s="6">
        <v>0.95</v>
      </c>
      <c r="L26" s="6" t="s">
        <v>67</v>
      </c>
      <c r="M26" s="6">
        <v>1</v>
      </c>
      <c r="N26" s="6" t="s">
        <v>66</v>
      </c>
      <c r="O26" s="6">
        <v>1</v>
      </c>
      <c r="P26" s="7">
        <f t="shared" si="0"/>
        <v>3.0181499999999999</v>
      </c>
    </row>
    <row r="27" spans="1:16" x14ac:dyDescent="0.25">
      <c r="A27" s="6">
        <v>22</v>
      </c>
      <c r="B27" s="6" t="s">
        <v>47</v>
      </c>
      <c r="C27" s="6" t="s">
        <v>47</v>
      </c>
      <c r="D27" s="6">
        <v>264</v>
      </c>
      <c r="E27" s="6">
        <v>12</v>
      </c>
      <c r="F27" s="6">
        <v>3</v>
      </c>
      <c r="G27" s="6">
        <v>27.48</v>
      </c>
      <c r="H27" s="6" t="s">
        <v>0</v>
      </c>
      <c r="I27" s="6">
        <v>0.9</v>
      </c>
      <c r="J27" s="6" t="s">
        <v>3</v>
      </c>
      <c r="K27" s="6">
        <v>0.9</v>
      </c>
      <c r="L27" s="6" t="s">
        <v>67</v>
      </c>
      <c r="M27" s="6">
        <v>1</v>
      </c>
      <c r="N27" s="6" t="s">
        <v>66</v>
      </c>
      <c r="O27" s="6">
        <v>1</v>
      </c>
      <c r="P27" s="7">
        <f t="shared" si="0"/>
        <v>22.258800000000001</v>
      </c>
    </row>
    <row r="28" spans="1:16" x14ac:dyDescent="0.25">
      <c r="A28" s="6">
        <v>23</v>
      </c>
      <c r="B28" s="6" t="s">
        <v>47</v>
      </c>
      <c r="C28" s="6" t="s">
        <v>47</v>
      </c>
      <c r="D28" s="6">
        <v>264</v>
      </c>
      <c r="E28" s="6">
        <v>8</v>
      </c>
      <c r="F28" s="6">
        <v>22</v>
      </c>
      <c r="G28" s="6">
        <v>0.64</v>
      </c>
      <c r="H28" s="6" t="s">
        <v>0</v>
      </c>
      <c r="I28" s="6">
        <v>0.9</v>
      </c>
      <c r="J28" s="6" t="s">
        <v>3</v>
      </c>
      <c r="K28" s="6">
        <v>0.9</v>
      </c>
      <c r="L28" s="6" t="s">
        <v>67</v>
      </c>
      <c r="M28" s="6">
        <v>1</v>
      </c>
      <c r="N28" s="6" t="s">
        <v>66</v>
      </c>
      <c r="O28" s="6">
        <v>1</v>
      </c>
      <c r="P28" s="7">
        <f t="shared" si="0"/>
        <v>0.51840000000000008</v>
      </c>
    </row>
    <row r="29" spans="1:16" x14ac:dyDescent="0.25">
      <c r="A29" s="6">
        <v>24</v>
      </c>
      <c r="B29" s="6" t="s">
        <v>47</v>
      </c>
      <c r="C29" s="6" t="s">
        <v>47</v>
      </c>
      <c r="D29" s="6">
        <v>264</v>
      </c>
      <c r="E29" s="6">
        <v>8</v>
      </c>
      <c r="F29" s="6">
        <v>26</v>
      </c>
      <c r="G29" s="6">
        <v>0.31</v>
      </c>
      <c r="H29" s="6" t="s">
        <v>0</v>
      </c>
      <c r="I29" s="6">
        <v>0.9</v>
      </c>
      <c r="J29" s="6" t="s">
        <v>3</v>
      </c>
      <c r="K29" s="6">
        <v>0.9</v>
      </c>
      <c r="L29" s="6" t="s">
        <v>67</v>
      </c>
      <c r="M29" s="6">
        <v>1</v>
      </c>
      <c r="N29" s="6" t="s">
        <v>66</v>
      </c>
      <c r="O29" s="6">
        <v>1</v>
      </c>
      <c r="P29" s="7">
        <f t="shared" si="0"/>
        <v>0.25110000000000005</v>
      </c>
    </row>
    <row r="30" spans="1:16" x14ac:dyDescent="0.25">
      <c r="A30" s="6">
        <v>25</v>
      </c>
      <c r="B30" s="6" t="s">
        <v>47</v>
      </c>
      <c r="C30" s="6" t="s">
        <v>47</v>
      </c>
      <c r="D30" s="6">
        <v>264</v>
      </c>
      <c r="E30" s="6">
        <v>10</v>
      </c>
      <c r="F30" s="6">
        <v>36</v>
      </c>
      <c r="G30" s="6">
        <v>1.92</v>
      </c>
      <c r="H30" s="6" t="s">
        <v>0</v>
      </c>
      <c r="I30" s="6">
        <v>0.9</v>
      </c>
      <c r="J30" s="6" t="s">
        <v>3</v>
      </c>
      <c r="K30" s="6">
        <v>0.9</v>
      </c>
      <c r="L30" s="6" t="s">
        <v>67</v>
      </c>
      <c r="M30" s="6">
        <v>1</v>
      </c>
      <c r="N30" s="6" t="s">
        <v>66</v>
      </c>
      <c r="O30" s="6">
        <v>1</v>
      </c>
      <c r="P30" s="7">
        <f t="shared" si="0"/>
        <v>1.5551999999999999</v>
      </c>
    </row>
    <row r="31" spans="1:16" x14ac:dyDescent="0.25">
      <c r="A31" s="6">
        <v>26</v>
      </c>
      <c r="B31" s="6" t="s">
        <v>47</v>
      </c>
      <c r="C31" s="6" t="s">
        <v>47</v>
      </c>
      <c r="D31" s="6">
        <v>264</v>
      </c>
      <c r="E31" s="6">
        <v>8</v>
      </c>
      <c r="F31" s="6">
        <v>28</v>
      </c>
      <c r="G31" s="6">
        <v>0.63</v>
      </c>
      <c r="H31" s="6" t="s">
        <v>0</v>
      </c>
      <c r="I31" s="6">
        <v>0.9</v>
      </c>
      <c r="J31" s="6" t="s">
        <v>3</v>
      </c>
      <c r="K31" s="6">
        <v>0.9</v>
      </c>
      <c r="L31" s="6" t="s">
        <v>67</v>
      </c>
      <c r="M31" s="6">
        <v>1</v>
      </c>
      <c r="N31" s="6" t="s">
        <v>66</v>
      </c>
      <c r="O31" s="6">
        <v>1</v>
      </c>
      <c r="P31" s="7">
        <f t="shared" si="0"/>
        <v>0.51030000000000009</v>
      </c>
    </row>
    <row r="32" spans="1:16" x14ac:dyDescent="0.25">
      <c r="A32" s="6">
        <v>27</v>
      </c>
      <c r="B32" s="6" t="s">
        <v>47</v>
      </c>
      <c r="C32" s="6" t="s">
        <v>47</v>
      </c>
      <c r="D32" s="6">
        <v>264</v>
      </c>
      <c r="E32" s="6">
        <v>11</v>
      </c>
      <c r="F32" s="6">
        <v>5</v>
      </c>
      <c r="G32" s="6">
        <v>11.44</v>
      </c>
      <c r="H32" s="6" t="s">
        <v>0</v>
      </c>
      <c r="I32" s="6">
        <v>0.9</v>
      </c>
      <c r="J32" s="6" t="s">
        <v>1</v>
      </c>
      <c r="K32" s="6">
        <v>0.95</v>
      </c>
      <c r="L32" s="6" t="s">
        <v>67</v>
      </c>
      <c r="M32" s="6">
        <v>1</v>
      </c>
      <c r="N32" s="6" t="s">
        <v>66</v>
      </c>
      <c r="O32" s="6">
        <v>1</v>
      </c>
      <c r="P32" s="7">
        <f t="shared" si="0"/>
        <v>9.7811999999999983</v>
      </c>
    </row>
    <row r="33" spans="1:16" x14ac:dyDescent="0.25">
      <c r="A33" s="6">
        <v>28</v>
      </c>
      <c r="B33" s="6" t="s">
        <v>47</v>
      </c>
      <c r="C33" s="6" t="s">
        <v>47</v>
      </c>
      <c r="D33" s="6">
        <v>264</v>
      </c>
      <c r="E33" s="6">
        <v>8</v>
      </c>
      <c r="F33" s="6">
        <v>29</v>
      </c>
      <c r="G33" s="6">
        <v>0.53</v>
      </c>
      <c r="H33" s="6" t="s">
        <v>2</v>
      </c>
      <c r="I33" s="6">
        <v>0.9</v>
      </c>
      <c r="J33" s="6" t="s">
        <v>5</v>
      </c>
      <c r="K33" s="6">
        <v>0.9</v>
      </c>
      <c r="L33" s="6" t="s">
        <v>67</v>
      </c>
      <c r="M33" s="6">
        <v>1</v>
      </c>
      <c r="N33" s="6" t="s">
        <v>66</v>
      </c>
      <c r="O33" s="6">
        <v>1</v>
      </c>
      <c r="P33" s="7">
        <f t="shared" si="0"/>
        <v>0.42930000000000001</v>
      </c>
    </row>
    <row r="34" spans="1:16" x14ac:dyDescent="0.25">
      <c r="A34" s="6">
        <v>29</v>
      </c>
      <c r="B34" s="6" t="s">
        <v>47</v>
      </c>
      <c r="C34" s="6" t="s">
        <v>47</v>
      </c>
      <c r="D34" s="6">
        <v>264</v>
      </c>
      <c r="E34" s="6">
        <v>11</v>
      </c>
      <c r="F34" s="6">
        <v>19</v>
      </c>
      <c r="G34" s="6">
        <v>1.53</v>
      </c>
      <c r="H34" s="6" t="s">
        <v>0</v>
      </c>
      <c r="I34" s="6">
        <v>0.9</v>
      </c>
      <c r="J34" s="6" t="s">
        <v>1</v>
      </c>
      <c r="K34" s="6">
        <v>0.95</v>
      </c>
      <c r="L34" s="6" t="s">
        <v>67</v>
      </c>
      <c r="M34" s="6">
        <v>1</v>
      </c>
      <c r="N34" s="6" t="s">
        <v>66</v>
      </c>
      <c r="O34" s="6">
        <v>1</v>
      </c>
      <c r="P34" s="7">
        <f t="shared" si="0"/>
        <v>1.3081499999999999</v>
      </c>
    </row>
    <row r="35" spans="1:16" x14ac:dyDescent="0.25">
      <c r="A35" s="6">
        <v>30</v>
      </c>
      <c r="B35" s="6" t="s">
        <v>47</v>
      </c>
      <c r="C35" s="6" t="s">
        <v>47</v>
      </c>
      <c r="D35" s="6">
        <v>262</v>
      </c>
      <c r="E35" s="6">
        <v>2</v>
      </c>
      <c r="F35" s="6">
        <v>31</v>
      </c>
      <c r="G35" s="6">
        <v>2.09</v>
      </c>
      <c r="H35" s="6" t="s">
        <v>4</v>
      </c>
      <c r="I35" s="6">
        <v>0.95</v>
      </c>
      <c r="J35" s="6" t="s">
        <v>1</v>
      </c>
      <c r="K35" s="6">
        <v>0.95</v>
      </c>
      <c r="L35" s="6" t="s">
        <v>67</v>
      </c>
      <c r="M35" s="6">
        <v>1</v>
      </c>
      <c r="N35" s="6" t="s">
        <v>66</v>
      </c>
      <c r="O35" s="6">
        <v>1</v>
      </c>
      <c r="P35" s="7">
        <f t="shared" si="0"/>
        <v>1.8862249999999998</v>
      </c>
    </row>
    <row r="36" spans="1:16" x14ac:dyDescent="0.25">
      <c r="A36" s="6">
        <v>31</v>
      </c>
      <c r="B36" s="6" t="s">
        <v>47</v>
      </c>
      <c r="C36" s="6" t="s">
        <v>47</v>
      </c>
      <c r="D36" s="6">
        <v>262</v>
      </c>
      <c r="E36" s="6">
        <v>2</v>
      </c>
      <c r="F36" s="6">
        <v>11</v>
      </c>
      <c r="G36" s="6">
        <v>0.65</v>
      </c>
      <c r="H36" s="6" t="s">
        <v>4</v>
      </c>
      <c r="I36" s="6">
        <v>0.95</v>
      </c>
      <c r="J36" s="6" t="s">
        <v>1</v>
      </c>
      <c r="K36" s="6">
        <v>0.95</v>
      </c>
      <c r="L36" s="6" t="s">
        <v>67</v>
      </c>
      <c r="M36" s="6">
        <v>1</v>
      </c>
      <c r="N36" s="6" t="s">
        <v>66</v>
      </c>
      <c r="O36" s="6">
        <v>1</v>
      </c>
      <c r="P36" s="7">
        <f t="shared" si="0"/>
        <v>0.58662499999999995</v>
      </c>
    </row>
    <row r="37" spans="1:16" x14ac:dyDescent="0.25">
      <c r="A37" s="6">
        <v>32</v>
      </c>
      <c r="B37" s="6" t="s">
        <v>47</v>
      </c>
      <c r="C37" s="6" t="s">
        <v>47</v>
      </c>
      <c r="D37" s="6">
        <v>262</v>
      </c>
      <c r="E37" s="6">
        <v>2</v>
      </c>
      <c r="F37" s="6">
        <v>17</v>
      </c>
      <c r="G37" s="6">
        <v>0.45</v>
      </c>
      <c r="H37" s="6" t="s">
        <v>7</v>
      </c>
      <c r="I37" s="6">
        <v>0.9</v>
      </c>
      <c r="J37" s="6" t="s">
        <v>1</v>
      </c>
      <c r="K37" s="6">
        <v>0.95</v>
      </c>
      <c r="L37" s="6" t="s">
        <v>67</v>
      </c>
      <c r="M37" s="6">
        <v>1</v>
      </c>
      <c r="N37" s="6" t="s">
        <v>66</v>
      </c>
      <c r="O37" s="6">
        <v>1</v>
      </c>
      <c r="P37" s="7">
        <f t="shared" si="0"/>
        <v>0.38474999999999998</v>
      </c>
    </row>
    <row r="38" spans="1:16" x14ac:dyDescent="0.25">
      <c r="A38" s="6">
        <v>33</v>
      </c>
      <c r="B38" s="6" t="s">
        <v>47</v>
      </c>
      <c r="C38" s="6" t="s">
        <v>47</v>
      </c>
      <c r="D38" s="6">
        <v>262</v>
      </c>
      <c r="E38" s="6">
        <v>2</v>
      </c>
      <c r="F38" s="6">
        <v>24</v>
      </c>
      <c r="G38" s="6">
        <v>0.36</v>
      </c>
      <c r="H38" s="6" t="s">
        <v>0</v>
      </c>
      <c r="I38" s="6">
        <v>0.9</v>
      </c>
      <c r="J38" s="6" t="s">
        <v>1</v>
      </c>
      <c r="K38" s="6">
        <v>0.95</v>
      </c>
      <c r="L38" s="6" t="s">
        <v>67</v>
      </c>
      <c r="M38" s="6">
        <v>1</v>
      </c>
      <c r="N38" s="6" t="s">
        <v>66</v>
      </c>
      <c r="O38" s="6">
        <v>1</v>
      </c>
      <c r="P38" s="7">
        <f t="shared" si="0"/>
        <v>0.30780000000000002</v>
      </c>
    </row>
    <row r="39" spans="1:16" x14ac:dyDescent="0.25">
      <c r="A39" s="6">
        <v>34</v>
      </c>
      <c r="B39" s="6" t="s">
        <v>47</v>
      </c>
      <c r="C39" s="6" t="s">
        <v>47</v>
      </c>
      <c r="D39" s="6">
        <v>262</v>
      </c>
      <c r="E39" s="6">
        <v>3</v>
      </c>
      <c r="F39" s="6">
        <v>18</v>
      </c>
      <c r="G39" s="6">
        <v>1.71</v>
      </c>
      <c r="H39" s="6" t="s">
        <v>2</v>
      </c>
      <c r="I39" s="6">
        <v>0.9</v>
      </c>
      <c r="J39" s="6" t="s">
        <v>1</v>
      </c>
      <c r="K39" s="6">
        <v>0.95</v>
      </c>
      <c r="L39" s="6" t="s">
        <v>67</v>
      </c>
      <c r="M39" s="6">
        <v>1</v>
      </c>
      <c r="N39" s="6" t="s">
        <v>66</v>
      </c>
      <c r="O39" s="6">
        <v>1</v>
      </c>
      <c r="P39" s="7">
        <f t="shared" si="0"/>
        <v>1.4620499999999998</v>
      </c>
    </row>
    <row r="40" spans="1:16" x14ac:dyDescent="0.25">
      <c r="A40" s="6">
        <v>35</v>
      </c>
      <c r="B40" s="6" t="s">
        <v>47</v>
      </c>
      <c r="C40" s="6" t="s">
        <v>47</v>
      </c>
      <c r="D40" s="6">
        <v>262</v>
      </c>
      <c r="E40" s="6">
        <v>2</v>
      </c>
      <c r="F40" s="6">
        <v>7</v>
      </c>
      <c r="G40" s="6">
        <v>0.97</v>
      </c>
      <c r="H40" s="6" t="s">
        <v>2</v>
      </c>
      <c r="I40" s="6">
        <v>0.9</v>
      </c>
      <c r="J40" s="6" t="s">
        <v>1</v>
      </c>
      <c r="K40" s="6">
        <v>0.95</v>
      </c>
      <c r="L40" s="6" t="s">
        <v>67</v>
      </c>
      <c r="M40" s="6">
        <v>1</v>
      </c>
      <c r="N40" s="6" t="s">
        <v>66</v>
      </c>
      <c r="O40" s="6">
        <v>1</v>
      </c>
      <c r="P40" s="7">
        <f t="shared" si="0"/>
        <v>0.82934999999999992</v>
      </c>
    </row>
    <row r="41" spans="1:16" x14ac:dyDescent="0.25">
      <c r="A41" s="6">
        <v>36</v>
      </c>
      <c r="B41" s="6" t="s">
        <v>47</v>
      </c>
      <c r="C41" s="6" t="s">
        <v>47</v>
      </c>
      <c r="D41" s="6">
        <v>262</v>
      </c>
      <c r="E41" s="6">
        <v>3</v>
      </c>
      <c r="F41" s="6">
        <v>8</v>
      </c>
      <c r="G41" s="6">
        <v>0.39</v>
      </c>
      <c r="H41" s="6" t="s">
        <v>4</v>
      </c>
      <c r="I41" s="6">
        <v>0.95</v>
      </c>
      <c r="J41" s="6" t="s">
        <v>1</v>
      </c>
      <c r="K41" s="6">
        <v>0.95</v>
      </c>
      <c r="L41" s="6" t="s">
        <v>67</v>
      </c>
      <c r="M41" s="6">
        <v>1</v>
      </c>
      <c r="N41" s="6" t="s">
        <v>66</v>
      </c>
      <c r="O41" s="6">
        <v>1</v>
      </c>
      <c r="P41" s="7">
        <f t="shared" si="0"/>
        <v>0.35197499999999998</v>
      </c>
    </row>
    <row r="42" spans="1:16" x14ac:dyDescent="0.25">
      <c r="A42" s="6">
        <v>37</v>
      </c>
      <c r="B42" s="6" t="s">
        <v>47</v>
      </c>
      <c r="C42" s="6" t="s">
        <v>47</v>
      </c>
      <c r="D42" s="6">
        <v>262</v>
      </c>
      <c r="E42" s="6">
        <v>2</v>
      </c>
      <c r="F42" s="6">
        <v>8</v>
      </c>
      <c r="G42" s="6">
        <v>1.23</v>
      </c>
      <c r="H42" s="6" t="s">
        <v>0</v>
      </c>
      <c r="I42" s="6">
        <v>0.9</v>
      </c>
      <c r="J42" s="6" t="s">
        <v>1</v>
      </c>
      <c r="K42" s="6">
        <v>0.95</v>
      </c>
      <c r="L42" s="6" t="s">
        <v>67</v>
      </c>
      <c r="M42" s="6">
        <v>1</v>
      </c>
      <c r="N42" s="6" t="s">
        <v>66</v>
      </c>
      <c r="O42" s="6">
        <v>1</v>
      </c>
      <c r="P42" s="7">
        <f t="shared" si="0"/>
        <v>1.05165</v>
      </c>
    </row>
    <row r="43" spans="1:16" x14ac:dyDescent="0.25">
      <c r="A43" s="6">
        <v>38</v>
      </c>
      <c r="B43" s="6" t="s">
        <v>47</v>
      </c>
      <c r="C43" s="6" t="s">
        <v>47</v>
      </c>
      <c r="D43" s="6">
        <v>262</v>
      </c>
      <c r="E43" s="6">
        <v>3</v>
      </c>
      <c r="F43" s="6">
        <v>3</v>
      </c>
      <c r="G43" s="6">
        <v>0.88</v>
      </c>
      <c r="H43" s="6" t="s">
        <v>8</v>
      </c>
      <c r="I43" s="6">
        <v>1</v>
      </c>
      <c r="J43" s="6" t="s">
        <v>1</v>
      </c>
      <c r="K43" s="6">
        <v>0.95</v>
      </c>
      <c r="L43" s="6" t="s">
        <v>67</v>
      </c>
      <c r="M43" s="6">
        <v>1</v>
      </c>
      <c r="N43" s="6" t="s">
        <v>66</v>
      </c>
      <c r="O43" s="6">
        <v>1</v>
      </c>
      <c r="P43" s="7">
        <f t="shared" si="0"/>
        <v>0.83599999999999997</v>
      </c>
    </row>
    <row r="44" spans="1:16" x14ac:dyDescent="0.25">
      <c r="A44" s="6">
        <v>39</v>
      </c>
      <c r="B44" s="6" t="s">
        <v>47</v>
      </c>
      <c r="C44" s="6" t="s">
        <v>47</v>
      </c>
      <c r="D44" s="6">
        <v>262</v>
      </c>
      <c r="E44" s="6">
        <v>2</v>
      </c>
      <c r="F44" s="6">
        <v>39</v>
      </c>
      <c r="G44" s="6">
        <v>0.34</v>
      </c>
      <c r="H44" s="6" t="s">
        <v>2</v>
      </c>
      <c r="I44" s="6">
        <v>0.9</v>
      </c>
      <c r="J44" s="6" t="s">
        <v>1</v>
      </c>
      <c r="K44" s="6">
        <v>0.95</v>
      </c>
      <c r="L44" s="6" t="s">
        <v>67</v>
      </c>
      <c r="M44" s="6">
        <v>1</v>
      </c>
      <c r="N44" s="6" t="s">
        <v>66</v>
      </c>
      <c r="O44" s="6">
        <v>1</v>
      </c>
      <c r="P44" s="7">
        <f t="shared" si="0"/>
        <v>0.29070000000000001</v>
      </c>
    </row>
    <row r="45" spans="1:16" x14ac:dyDescent="0.25">
      <c r="A45" s="6">
        <v>40</v>
      </c>
      <c r="B45" s="6" t="s">
        <v>47</v>
      </c>
      <c r="C45" s="6" t="s">
        <v>47</v>
      </c>
      <c r="D45" s="6">
        <v>262</v>
      </c>
      <c r="E45" s="6">
        <v>3</v>
      </c>
      <c r="F45" s="6">
        <v>33</v>
      </c>
      <c r="G45" s="6">
        <v>0.34</v>
      </c>
      <c r="H45" s="6" t="s">
        <v>2</v>
      </c>
      <c r="I45" s="6">
        <v>0.9</v>
      </c>
      <c r="J45" s="6" t="s">
        <v>1</v>
      </c>
      <c r="K45" s="6">
        <v>0.95</v>
      </c>
      <c r="L45" s="6" t="s">
        <v>67</v>
      </c>
      <c r="M45" s="6">
        <v>1</v>
      </c>
      <c r="N45" s="6" t="s">
        <v>66</v>
      </c>
      <c r="O45" s="6">
        <v>1</v>
      </c>
      <c r="P45" s="7">
        <f t="shared" si="0"/>
        <v>0.29070000000000001</v>
      </c>
    </row>
    <row r="46" spans="1:16" x14ac:dyDescent="0.25">
      <c r="A46" s="6">
        <v>41</v>
      </c>
      <c r="B46" s="6" t="s">
        <v>47</v>
      </c>
      <c r="C46" s="6" t="s">
        <v>47</v>
      </c>
      <c r="D46" s="6">
        <v>262</v>
      </c>
      <c r="E46" s="6">
        <v>3</v>
      </c>
      <c r="F46" s="6">
        <v>10</v>
      </c>
      <c r="G46" s="6">
        <v>4.2699999999999996</v>
      </c>
      <c r="H46" s="6" t="s">
        <v>7</v>
      </c>
      <c r="I46" s="6">
        <v>0.9</v>
      </c>
      <c r="J46" s="6" t="s">
        <v>1</v>
      </c>
      <c r="K46" s="6">
        <v>0.95</v>
      </c>
      <c r="L46" s="6" t="s">
        <v>67</v>
      </c>
      <c r="M46" s="6">
        <v>1</v>
      </c>
      <c r="N46" s="6" t="s">
        <v>66</v>
      </c>
      <c r="O46" s="6">
        <v>1</v>
      </c>
      <c r="P46" s="7">
        <f t="shared" si="0"/>
        <v>3.6508499999999993</v>
      </c>
    </row>
    <row r="47" spans="1:16" x14ac:dyDescent="0.25">
      <c r="A47" s="6">
        <v>42</v>
      </c>
      <c r="B47" s="6" t="s">
        <v>47</v>
      </c>
      <c r="C47" s="6" t="s">
        <v>47</v>
      </c>
      <c r="D47" s="6">
        <v>262</v>
      </c>
      <c r="E47" s="6">
        <v>3</v>
      </c>
      <c r="F47" s="6">
        <v>20</v>
      </c>
      <c r="G47" s="6">
        <v>0.39</v>
      </c>
      <c r="H47" s="6" t="s">
        <v>8</v>
      </c>
      <c r="I47" s="6">
        <v>1</v>
      </c>
      <c r="J47" s="6" t="s">
        <v>1</v>
      </c>
      <c r="K47" s="6">
        <v>0.95</v>
      </c>
      <c r="L47" s="6" t="s">
        <v>67</v>
      </c>
      <c r="M47" s="6">
        <v>1</v>
      </c>
      <c r="N47" s="6" t="s">
        <v>66</v>
      </c>
      <c r="O47" s="6">
        <v>1</v>
      </c>
      <c r="P47" s="7">
        <f t="shared" si="0"/>
        <v>0.3705</v>
      </c>
    </row>
    <row r="48" spans="1:16" x14ac:dyDescent="0.25">
      <c r="A48" s="6">
        <v>43</v>
      </c>
      <c r="B48" s="6" t="s">
        <v>47</v>
      </c>
      <c r="C48" s="6" t="s">
        <v>47</v>
      </c>
      <c r="D48" s="6">
        <v>262</v>
      </c>
      <c r="E48" s="6">
        <v>3</v>
      </c>
      <c r="F48" s="6">
        <v>28</v>
      </c>
      <c r="G48" s="6">
        <v>0.4</v>
      </c>
      <c r="H48" s="6" t="s">
        <v>2</v>
      </c>
      <c r="I48" s="6">
        <v>0.9</v>
      </c>
      <c r="J48" s="6" t="s">
        <v>1</v>
      </c>
      <c r="K48" s="6">
        <v>0.95</v>
      </c>
      <c r="L48" s="6" t="s">
        <v>67</v>
      </c>
      <c r="M48" s="6">
        <v>1</v>
      </c>
      <c r="N48" s="6" t="s">
        <v>66</v>
      </c>
      <c r="O48" s="6">
        <v>1</v>
      </c>
      <c r="P48" s="7">
        <f t="shared" si="0"/>
        <v>0.34200000000000003</v>
      </c>
    </row>
    <row r="49" spans="1:16" x14ac:dyDescent="0.25">
      <c r="A49" s="6">
        <v>44</v>
      </c>
      <c r="B49" s="6" t="s">
        <v>47</v>
      </c>
      <c r="C49" s="6" t="s">
        <v>47</v>
      </c>
      <c r="D49" s="6">
        <v>262</v>
      </c>
      <c r="E49" s="6">
        <v>2</v>
      </c>
      <c r="F49" s="6">
        <v>9</v>
      </c>
      <c r="G49" s="6">
        <v>6.35</v>
      </c>
      <c r="H49" s="6" t="s">
        <v>2</v>
      </c>
      <c r="I49" s="6">
        <v>0.9</v>
      </c>
      <c r="J49" s="6" t="s">
        <v>1</v>
      </c>
      <c r="K49" s="6">
        <v>0.95</v>
      </c>
      <c r="L49" s="6" t="s">
        <v>67</v>
      </c>
      <c r="M49" s="6">
        <v>1</v>
      </c>
      <c r="N49" s="6" t="s">
        <v>66</v>
      </c>
      <c r="O49" s="6">
        <v>1</v>
      </c>
      <c r="P49" s="7">
        <f t="shared" si="0"/>
        <v>5.4292499999999997</v>
      </c>
    </row>
    <row r="50" spans="1:16" x14ac:dyDescent="0.25">
      <c r="A50" s="6">
        <v>45</v>
      </c>
      <c r="B50" s="6" t="s">
        <v>47</v>
      </c>
      <c r="C50" s="6" t="s">
        <v>47</v>
      </c>
      <c r="D50" s="6">
        <v>262</v>
      </c>
      <c r="E50" s="6">
        <v>2</v>
      </c>
      <c r="F50" s="6">
        <v>25</v>
      </c>
      <c r="G50" s="6">
        <v>15.27</v>
      </c>
      <c r="H50" s="6" t="s">
        <v>2</v>
      </c>
      <c r="I50" s="6">
        <v>0.9</v>
      </c>
      <c r="J50" s="6" t="s">
        <v>1</v>
      </c>
      <c r="K50" s="6">
        <v>0.95</v>
      </c>
      <c r="L50" s="6" t="s">
        <v>67</v>
      </c>
      <c r="M50" s="6">
        <v>1</v>
      </c>
      <c r="N50" s="6" t="s">
        <v>66</v>
      </c>
      <c r="O50" s="6">
        <v>1</v>
      </c>
      <c r="P50" s="7">
        <f t="shared" si="0"/>
        <v>13.05585</v>
      </c>
    </row>
    <row r="51" spans="1:16" x14ac:dyDescent="0.25">
      <c r="A51" s="6">
        <v>46</v>
      </c>
      <c r="B51" s="6" t="s">
        <v>47</v>
      </c>
      <c r="C51" s="6" t="s">
        <v>47</v>
      </c>
      <c r="D51" s="6">
        <v>262</v>
      </c>
      <c r="E51" s="6">
        <v>3</v>
      </c>
      <c r="F51" s="6">
        <v>19</v>
      </c>
      <c r="G51" s="6">
        <v>0.85</v>
      </c>
      <c r="H51" s="6" t="s">
        <v>6</v>
      </c>
      <c r="I51" s="6">
        <v>0.9</v>
      </c>
      <c r="J51" s="6" t="s">
        <v>1</v>
      </c>
      <c r="K51" s="6">
        <v>0.95</v>
      </c>
      <c r="L51" s="6" t="s">
        <v>67</v>
      </c>
      <c r="M51" s="6">
        <v>1</v>
      </c>
      <c r="N51" s="6" t="s">
        <v>66</v>
      </c>
      <c r="O51" s="6">
        <v>1</v>
      </c>
      <c r="P51" s="7">
        <f t="shared" si="0"/>
        <v>0.72675000000000001</v>
      </c>
    </row>
    <row r="52" spans="1:16" x14ac:dyDescent="0.25">
      <c r="A52" s="6">
        <v>47</v>
      </c>
      <c r="B52" s="6" t="s">
        <v>47</v>
      </c>
      <c r="C52" s="6" t="s">
        <v>47</v>
      </c>
      <c r="D52" s="6">
        <v>262</v>
      </c>
      <c r="E52" s="6">
        <v>3</v>
      </c>
      <c r="F52" s="6">
        <v>29</v>
      </c>
      <c r="G52" s="6">
        <v>1.94</v>
      </c>
      <c r="H52" s="6" t="s">
        <v>6</v>
      </c>
      <c r="I52" s="6">
        <v>0.9</v>
      </c>
      <c r="J52" s="6" t="s">
        <v>1</v>
      </c>
      <c r="K52" s="6">
        <v>0.95</v>
      </c>
      <c r="L52" s="6" t="s">
        <v>67</v>
      </c>
      <c r="M52" s="6">
        <v>1</v>
      </c>
      <c r="N52" s="6" t="s">
        <v>66</v>
      </c>
      <c r="O52" s="6">
        <v>1</v>
      </c>
      <c r="P52" s="7">
        <f t="shared" si="0"/>
        <v>1.6586999999999998</v>
      </c>
    </row>
    <row r="53" spans="1:16" x14ac:dyDescent="0.25">
      <c r="A53" s="6">
        <v>48</v>
      </c>
      <c r="B53" s="6" t="s">
        <v>47</v>
      </c>
      <c r="C53" s="6" t="s">
        <v>47</v>
      </c>
      <c r="D53" s="6">
        <v>262</v>
      </c>
      <c r="E53" s="6">
        <v>3</v>
      </c>
      <c r="F53" s="6">
        <v>23</v>
      </c>
      <c r="G53" s="6">
        <v>1.32</v>
      </c>
      <c r="H53" s="6" t="s">
        <v>2</v>
      </c>
      <c r="I53" s="6">
        <v>0.9</v>
      </c>
      <c r="J53" s="6" t="s">
        <v>1</v>
      </c>
      <c r="K53" s="6">
        <v>0.95</v>
      </c>
      <c r="L53" s="6" t="s">
        <v>67</v>
      </c>
      <c r="M53" s="6">
        <v>1</v>
      </c>
      <c r="N53" s="6" t="s">
        <v>66</v>
      </c>
      <c r="O53" s="6">
        <v>1</v>
      </c>
      <c r="P53" s="7">
        <f t="shared" si="0"/>
        <v>1.1286</v>
      </c>
    </row>
    <row r="54" spans="1:16" x14ac:dyDescent="0.25">
      <c r="A54" s="6">
        <v>49</v>
      </c>
      <c r="B54" s="6" t="s">
        <v>47</v>
      </c>
      <c r="C54" s="6" t="s">
        <v>47</v>
      </c>
      <c r="D54" s="6">
        <v>261</v>
      </c>
      <c r="E54" s="6">
        <v>9</v>
      </c>
      <c r="F54" s="6">
        <v>2</v>
      </c>
      <c r="G54" s="6">
        <v>1.39</v>
      </c>
      <c r="H54" s="6" t="s">
        <v>2</v>
      </c>
      <c r="I54" s="6">
        <v>0.9</v>
      </c>
      <c r="J54" s="6" t="s">
        <v>5</v>
      </c>
      <c r="K54" s="6">
        <v>0.9</v>
      </c>
      <c r="L54" s="6" t="s">
        <v>67</v>
      </c>
      <c r="M54" s="6">
        <v>1</v>
      </c>
      <c r="N54" s="6" t="s">
        <v>66</v>
      </c>
      <c r="O54" s="6">
        <v>1</v>
      </c>
      <c r="P54" s="7">
        <f t="shared" si="0"/>
        <v>1.1258999999999999</v>
      </c>
    </row>
    <row r="55" spans="1:16" x14ac:dyDescent="0.25">
      <c r="A55" s="6">
        <v>50</v>
      </c>
      <c r="B55" s="6" t="s">
        <v>47</v>
      </c>
      <c r="C55" s="6" t="s">
        <v>47</v>
      </c>
      <c r="D55" s="6">
        <v>261</v>
      </c>
      <c r="E55" s="6">
        <v>9</v>
      </c>
      <c r="F55" s="6">
        <v>17</v>
      </c>
      <c r="G55" s="6">
        <v>0.56000000000000005</v>
      </c>
      <c r="H55" s="6" t="s">
        <v>0</v>
      </c>
      <c r="I55" s="6">
        <v>0.9</v>
      </c>
      <c r="J55" s="6" t="s">
        <v>3</v>
      </c>
      <c r="K55" s="6">
        <v>0.9</v>
      </c>
      <c r="L55" s="6" t="s">
        <v>67</v>
      </c>
      <c r="M55" s="6">
        <v>1</v>
      </c>
      <c r="N55" s="6" t="s">
        <v>66</v>
      </c>
      <c r="O55" s="6">
        <v>1</v>
      </c>
      <c r="P55" s="7">
        <f t="shared" si="0"/>
        <v>0.45360000000000011</v>
      </c>
    </row>
    <row r="56" spans="1:16" x14ac:dyDescent="0.25">
      <c r="A56" s="6">
        <v>51</v>
      </c>
      <c r="B56" s="6" t="s">
        <v>47</v>
      </c>
      <c r="C56" s="6" t="s">
        <v>47</v>
      </c>
      <c r="D56" s="6">
        <v>261</v>
      </c>
      <c r="E56" s="6">
        <v>9</v>
      </c>
      <c r="F56" s="6">
        <v>11</v>
      </c>
      <c r="G56" s="6">
        <v>0.53</v>
      </c>
      <c r="H56" s="6" t="s">
        <v>0</v>
      </c>
      <c r="I56" s="6">
        <v>0.9</v>
      </c>
      <c r="J56" s="6" t="s">
        <v>3</v>
      </c>
      <c r="K56" s="6">
        <v>0.9</v>
      </c>
      <c r="L56" s="6" t="s">
        <v>67</v>
      </c>
      <c r="M56" s="6">
        <v>1</v>
      </c>
      <c r="N56" s="6" t="s">
        <v>66</v>
      </c>
      <c r="O56" s="6">
        <v>1</v>
      </c>
      <c r="P56" s="7">
        <f t="shared" si="0"/>
        <v>0.42930000000000001</v>
      </c>
    </row>
    <row r="57" spans="1:16" x14ac:dyDescent="0.25">
      <c r="A57" s="6">
        <v>52</v>
      </c>
      <c r="B57" s="6" t="s">
        <v>47</v>
      </c>
      <c r="C57" s="6" t="s">
        <v>47</v>
      </c>
      <c r="D57" s="6">
        <v>261</v>
      </c>
      <c r="E57" s="6">
        <v>9</v>
      </c>
      <c r="F57" s="6">
        <v>1</v>
      </c>
      <c r="G57" s="6">
        <v>0.41</v>
      </c>
      <c r="H57" s="6" t="s">
        <v>8</v>
      </c>
      <c r="I57" s="6">
        <v>1</v>
      </c>
      <c r="J57" s="6" t="s">
        <v>5</v>
      </c>
      <c r="K57" s="6">
        <v>0.9</v>
      </c>
      <c r="L57" s="6" t="s">
        <v>67</v>
      </c>
      <c r="M57" s="6">
        <v>1</v>
      </c>
      <c r="N57" s="6" t="s">
        <v>66</v>
      </c>
      <c r="O57" s="6">
        <v>1</v>
      </c>
      <c r="P57" s="7">
        <f t="shared" si="0"/>
        <v>0.36899999999999999</v>
      </c>
    </row>
    <row r="58" spans="1:16" x14ac:dyDescent="0.25">
      <c r="A58" s="6">
        <v>53</v>
      </c>
      <c r="B58" s="6" t="s">
        <v>47</v>
      </c>
      <c r="C58" s="6" t="s">
        <v>47</v>
      </c>
      <c r="D58" s="6">
        <v>261</v>
      </c>
      <c r="E58" s="6">
        <v>9</v>
      </c>
      <c r="F58" s="6">
        <v>18</v>
      </c>
      <c r="G58" s="6">
        <v>0.85</v>
      </c>
      <c r="H58" s="6" t="s">
        <v>2</v>
      </c>
      <c r="I58" s="6">
        <v>0.9</v>
      </c>
      <c r="J58" s="6" t="s">
        <v>5</v>
      </c>
      <c r="K58" s="6">
        <v>0.9</v>
      </c>
      <c r="L58" s="6" t="s">
        <v>67</v>
      </c>
      <c r="M58" s="6">
        <v>1</v>
      </c>
      <c r="N58" s="6" t="s">
        <v>66</v>
      </c>
      <c r="O58" s="6">
        <v>1</v>
      </c>
      <c r="P58" s="7">
        <f t="shared" si="0"/>
        <v>0.6885</v>
      </c>
    </row>
    <row r="59" spans="1:16" x14ac:dyDescent="0.25">
      <c r="A59" s="6">
        <v>54</v>
      </c>
      <c r="B59" s="6" t="s">
        <v>47</v>
      </c>
      <c r="C59" s="6" t="s">
        <v>47</v>
      </c>
      <c r="D59" s="6">
        <v>261</v>
      </c>
      <c r="E59" s="6">
        <v>9</v>
      </c>
      <c r="F59" s="6">
        <v>16</v>
      </c>
      <c r="G59" s="6">
        <v>0.33</v>
      </c>
      <c r="H59" s="6" t="s">
        <v>2</v>
      </c>
      <c r="I59" s="6">
        <v>0.9</v>
      </c>
      <c r="J59" s="6" t="s">
        <v>5</v>
      </c>
      <c r="K59" s="6">
        <v>0.9</v>
      </c>
      <c r="L59" s="6" t="s">
        <v>67</v>
      </c>
      <c r="M59" s="6">
        <v>1</v>
      </c>
      <c r="N59" s="6" t="s">
        <v>66</v>
      </c>
      <c r="O59" s="6">
        <v>1</v>
      </c>
      <c r="P59" s="7">
        <f t="shared" si="0"/>
        <v>0.26730000000000004</v>
      </c>
    </row>
    <row r="60" spans="1:16" x14ac:dyDescent="0.25">
      <c r="A60" s="6">
        <v>55</v>
      </c>
      <c r="B60" s="6" t="s">
        <v>47</v>
      </c>
      <c r="C60" s="6" t="s">
        <v>47</v>
      </c>
      <c r="D60" s="6">
        <v>261</v>
      </c>
      <c r="E60" s="6">
        <v>9</v>
      </c>
      <c r="F60" s="6">
        <v>15</v>
      </c>
      <c r="G60" s="6">
        <v>3.08</v>
      </c>
      <c r="H60" s="6" t="s">
        <v>6</v>
      </c>
      <c r="I60" s="6">
        <v>0.9</v>
      </c>
      <c r="J60" s="6" t="s">
        <v>5</v>
      </c>
      <c r="K60" s="6">
        <v>0.9</v>
      </c>
      <c r="L60" s="6" t="s">
        <v>67</v>
      </c>
      <c r="M60" s="6">
        <v>1</v>
      </c>
      <c r="N60" s="6" t="s">
        <v>66</v>
      </c>
      <c r="O60" s="6">
        <v>1</v>
      </c>
      <c r="P60" s="7">
        <f t="shared" si="0"/>
        <v>2.4948000000000001</v>
      </c>
    </row>
    <row r="61" spans="1:16" x14ac:dyDescent="0.25">
      <c r="A61" s="6">
        <v>56</v>
      </c>
      <c r="B61" s="6" t="s">
        <v>47</v>
      </c>
      <c r="C61" s="6" t="s">
        <v>47</v>
      </c>
      <c r="D61" s="6">
        <v>261</v>
      </c>
      <c r="E61" s="6">
        <v>9</v>
      </c>
      <c r="F61" s="6">
        <v>6</v>
      </c>
      <c r="G61" s="6">
        <v>1.3</v>
      </c>
      <c r="H61" s="6" t="s">
        <v>6</v>
      </c>
      <c r="I61" s="6">
        <v>0.9</v>
      </c>
      <c r="J61" s="6" t="s">
        <v>5</v>
      </c>
      <c r="K61" s="6">
        <v>0.9</v>
      </c>
      <c r="L61" s="6" t="s">
        <v>67</v>
      </c>
      <c r="M61" s="6">
        <v>1</v>
      </c>
      <c r="N61" s="6" t="s">
        <v>66</v>
      </c>
      <c r="O61" s="6">
        <v>1</v>
      </c>
      <c r="P61" s="7">
        <f t="shared" si="0"/>
        <v>1.0530000000000002</v>
      </c>
    </row>
    <row r="62" spans="1:16" x14ac:dyDescent="0.25">
      <c r="A62" s="6">
        <v>57</v>
      </c>
      <c r="B62" s="6" t="s">
        <v>47</v>
      </c>
      <c r="C62" s="6" t="s">
        <v>47</v>
      </c>
      <c r="D62" s="6">
        <v>261</v>
      </c>
      <c r="E62" s="6">
        <v>10</v>
      </c>
      <c r="F62" s="6">
        <v>33</v>
      </c>
      <c r="G62" s="6">
        <v>0.24</v>
      </c>
      <c r="H62" s="6" t="s">
        <v>4</v>
      </c>
      <c r="I62" s="6">
        <v>0.95</v>
      </c>
      <c r="J62" s="6" t="s">
        <v>5</v>
      </c>
      <c r="K62" s="6">
        <v>0.9</v>
      </c>
      <c r="L62" s="6" t="s">
        <v>67</v>
      </c>
      <c r="M62" s="6">
        <v>1</v>
      </c>
      <c r="N62" s="6" t="s">
        <v>66</v>
      </c>
      <c r="O62" s="6">
        <v>1</v>
      </c>
      <c r="P62" s="7">
        <f t="shared" si="0"/>
        <v>0.20519999999999999</v>
      </c>
    </row>
    <row r="63" spans="1:16" x14ac:dyDescent="0.25">
      <c r="A63" s="6">
        <v>58</v>
      </c>
      <c r="B63" s="6" t="s">
        <v>47</v>
      </c>
      <c r="C63" s="6" t="s">
        <v>47</v>
      </c>
      <c r="D63" s="6">
        <v>261</v>
      </c>
      <c r="E63" s="6">
        <v>9</v>
      </c>
      <c r="F63" s="6">
        <v>14</v>
      </c>
      <c r="G63" s="6">
        <v>50.01</v>
      </c>
      <c r="H63" s="6" t="s">
        <v>4</v>
      </c>
      <c r="I63" s="6">
        <v>0.95</v>
      </c>
      <c r="J63" s="6" t="s">
        <v>5</v>
      </c>
      <c r="K63" s="6">
        <v>0.9</v>
      </c>
      <c r="L63" s="6" t="s">
        <v>67</v>
      </c>
      <c r="M63" s="6">
        <v>1</v>
      </c>
      <c r="N63" s="6" t="s">
        <v>66</v>
      </c>
      <c r="O63" s="6">
        <v>1</v>
      </c>
      <c r="P63" s="7">
        <f t="shared" si="0"/>
        <v>42.75855</v>
      </c>
    </row>
    <row r="64" spans="1:16" x14ac:dyDescent="0.25">
      <c r="A64" s="6">
        <v>59</v>
      </c>
      <c r="B64" s="6" t="s">
        <v>47</v>
      </c>
      <c r="C64" s="6" t="s">
        <v>47</v>
      </c>
      <c r="D64" s="6">
        <v>261</v>
      </c>
      <c r="E64" s="6">
        <v>9</v>
      </c>
      <c r="F64" s="6">
        <v>14</v>
      </c>
      <c r="G64" s="6">
        <v>26.02</v>
      </c>
      <c r="H64" s="6" t="s">
        <v>4</v>
      </c>
      <c r="I64" s="6">
        <v>0.95</v>
      </c>
      <c r="J64" s="6" t="s">
        <v>5</v>
      </c>
      <c r="K64" s="6">
        <v>0.9</v>
      </c>
      <c r="L64" s="6" t="s">
        <v>67</v>
      </c>
      <c r="M64" s="6">
        <v>1</v>
      </c>
      <c r="N64" s="6" t="s">
        <v>66</v>
      </c>
      <c r="O64" s="6">
        <v>1</v>
      </c>
      <c r="P64" s="7">
        <f t="shared" si="0"/>
        <v>22.2471</v>
      </c>
    </row>
    <row r="65" spans="1:16" x14ac:dyDescent="0.25">
      <c r="A65" s="6">
        <v>60</v>
      </c>
      <c r="B65" s="6" t="s">
        <v>47</v>
      </c>
      <c r="C65" s="6" t="s">
        <v>47</v>
      </c>
      <c r="D65" s="6">
        <v>261</v>
      </c>
      <c r="E65" s="6">
        <v>9</v>
      </c>
      <c r="F65" s="6">
        <v>3</v>
      </c>
      <c r="G65" s="6">
        <v>0.69</v>
      </c>
      <c r="H65" s="6" t="s">
        <v>6</v>
      </c>
      <c r="I65" s="6">
        <v>0.9</v>
      </c>
      <c r="J65" s="6" t="s">
        <v>5</v>
      </c>
      <c r="K65" s="6">
        <v>0.9</v>
      </c>
      <c r="L65" s="6" t="s">
        <v>67</v>
      </c>
      <c r="M65" s="6">
        <v>1</v>
      </c>
      <c r="N65" s="6" t="s">
        <v>66</v>
      </c>
      <c r="O65" s="6">
        <v>1</v>
      </c>
      <c r="P65" s="7">
        <f t="shared" si="0"/>
        <v>0.55890000000000006</v>
      </c>
    </row>
    <row r="66" spans="1:16" x14ac:dyDescent="0.25">
      <c r="A66" s="6">
        <v>61</v>
      </c>
      <c r="B66" s="6" t="s">
        <v>47</v>
      </c>
      <c r="C66" s="6" t="s">
        <v>47</v>
      </c>
      <c r="D66" s="6">
        <v>261</v>
      </c>
      <c r="E66" s="6">
        <v>9</v>
      </c>
      <c r="F66" s="6">
        <v>3</v>
      </c>
      <c r="G66" s="6">
        <v>0.27</v>
      </c>
      <c r="H66" s="6" t="s">
        <v>6</v>
      </c>
      <c r="I66" s="6">
        <v>0.9</v>
      </c>
      <c r="J66" s="6" t="s">
        <v>5</v>
      </c>
      <c r="K66" s="6">
        <v>0.9</v>
      </c>
      <c r="L66" s="6" t="s">
        <v>67</v>
      </c>
      <c r="M66" s="6">
        <v>1</v>
      </c>
      <c r="N66" s="6" t="s">
        <v>66</v>
      </c>
      <c r="O66" s="6">
        <v>1</v>
      </c>
      <c r="P66" s="7">
        <f t="shared" si="0"/>
        <v>0.21870000000000003</v>
      </c>
    </row>
    <row r="67" spans="1:16" x14ac:dyDescent="0.25">
      <c r="A67" s="6">
        <v>62</v>
      </c>
      <c r="B67" s="6" t="s">
        <v>47</v>
      </c>
      <c r="C67" s="6" t="s">
        <v>47</v>
      </c>
      <c r="D67" s="6">
        <v>261</v>
      </c>
      <c r="E67" s="6">
        <v>9</v>
      </c>
      <c r="F67" s="6">
        <v>7</v>
      </c>
      <c r="G67" s="6">
        <v>3.56</v>
      </c>
      <c r="H67" s="6" t="s">
        <v>2</v>
      </c>
      <c r="I67" s="6">
        <v>0.9</v>
      </c>
      <c r="J67" s="6" t="s">
        <v>5</v>
      </c>
      <c r="K67" s="6">
        <v>0.9</v>
      </c>
      <c r="L67" s="6" t="s">
        <v>67</v>
      </c>
      <c r="M67" s="6">
        <v>1</v>
      </c>
      <c r="N67" s="6" t="s">
        <v>66</v>
      </c>
      <c r="O67" s="6">
        <v>1</v>
      </c>
      <c r="P67" s="7">
        <f t="shared" si="0"/>
        <v>2.8836000000000004</v>
      </c>
    </row>
    <row r="68" spans="1:16" x14ac:dyDescent="0.25">
      <c r="A68" s="6">
        <v>63</v>
      </c>
      <c r="B68" s="6" t="s">
        <v>47</v>
      </c>
      <c r="C68" s="6" t="s">
        <v>47</v>
      </c>
      <c r="D68" s="6">
        <v>261</v>
      </c>
      <c r="E68" s="6">
        <v>9</v>
      </c>
      <c r="F68" s="6">
        <v>7</v>
      </c>
      <c r="G68" s="6">
        <v>4.24</v>
      </c>
      <c r="H68" s="6" t="s">
        <v>2</v>
      </c>
      <c r="I68" s="6">
        <v>0.9</v>
      </c>
      <c r="J68" s="6" t="s">
        <v>5</v>
      </c>
      <c r="K68" s="6">
        <v>0.9</v>
      </c>
      <c r="L68" s="6" t="s">
        <v>67</v>
      </c>
      <c r="M68" s="6">
        <v>1</v>
      </c>
      <c r="N68" s="6" t="s">
        <v>66</v>
      </c>
      <c r="O68" s="6">
        <v>1</v>
      </c>
      <c r="P68" s="7">
        <f t="shared" si="0"/>
        <v>3.4344000000000001</v>
      </c>
    </row>
    <row r="69" spans="1:16" x14ac:dyDescent="0.25">
      <c r="A69" s="6">
        <v>64</v>
      </c>
      <c r="B69" s="6" t="s">
        <v>47</v>
      </c>
      <c r="C69" s="6" t="s">
        <v>48</v>
      </c>
      <c r="D69" s="6">
        <v>270</v>
      </c>
      <c r="E69" s="6">
        <v>6</v>
      </c>
      <c r="F69" s="6">
        <v>25</v>
      </c>
      <c r="G69" s="6">
        <v>0.49</v>
      </c>
      <c r="H69" s="6" t="s">
        <v>6</v>
      </c>
      <c r="I69" s="6">
        <v>0.9</v>
      </c>
      <c r="J69" s="6" t="s">
        <v>5</v>
      </c>
      <c r="K69" s="6">
        <v>0.9</v>
      </c>
      <c r="L69" s="6" t="s">
        <v>67</v>
      </c>
      <c r="M69" s="6">
        <v>1</v>
      </c>
      <c r="N69" s="6" t="s">
        <v>66</v>
      </c>
      <c r="O69" s="6">
        <v>1</v>
      </c>
      <c r="P69" s="7">
        <f>G69*I69*K69*M69*O69</f>
        <v>0.39690000000000003</v>
      </c>
    </row>
    <row r="70" spans="1:16" x14ac:dyDescent="0.25">
      <c r="A70" s="6">
        <v>65</v>
      </c>
      <c r="B70" s="6" t="s">
        <v>47</v>
      </c>
      <c r="C70" s="6" t="s">
        <v>48</v>
      </c>
      <c r="D70" s="6">
        <v>270</v>
      </c>
      <c r="E70" s="6">
        <v>5</v>
      </c>
      <c r="F70" s="6" t="s">
        <v>9</v>
      </c>
      <c r="G70" s="6">
        <v>9.6300000000000008</v>
      </c>
      <c r="H70" s="6" t="s">
        <v>2</v>
      </c>
      <c r="I70" s="6">
        <v>0.9</v>
      </c>
      <c r="J70" s="6" t="s">
        <v>5</v>
      </c>
      <c r="K70" s="6">
        <v>0.9</v>
      </c>
      <c r="L70" s="6" t="s">
        <v>67</v>
      </c>
      <c r="M70" s="6">
        <v>1</v>
      </c>
      <c r="N70" s="6" t="s">
        <v>66</v>
      </c>
      <c r="O70" s="6">
        <v>1</v>
      </c>
      <c r="P70" s="7">
        <f t="shared" ref="P70:P133" si="1">G70*I70*K70*M70*O70</f>
        <v>7.8003000000000018</v>
      </c>
    </row>
    <row r="71" spans="1:16" x14ac:dyDescent="0.25">
      <c r="A71" s="6">
        <v>66</v>
      </c>
      <c r="B71" s="6" t="s">
        <v>47</v>
      </c>
      <c r="C71" s="6" t="s">
        <v>48</v>
      </c>
      <c r="D71" s="6">
        <v>273</v>
      </c>
      <c r="E71" s="6">
        <v>1</v>
      </c>
      <c r="F71" s="6">
        <v>10</v>
      </c>
      <c r="G71" s="6">
        <v>5.36</v>
      </c>
      <c r="H71" s="6" t="s">
        <v>2</v>
      </c>
      <c r="I71" s="6">
        <v>0.9</v>
      </c>
      <c r="J71" s="6" t="s">
        <v>5</v>
      </c>
      <c r="K71" s="6">
        <v>0.9</v>
      </c>
      <c r="L71" s="6" t="s">
        <v>67</v>
      </c>
      <c r="M71" s="6">
        <v>1</v>
      </c>
      <c r="N71" s="6" t="s">
        <v>66</v>
      </c>
      <c r="O71" s="6">
        <v>1</v>
      </c>
      <c r="P71" s="7">
        <f t="shared" si="1"/>
        <v>4.3416000000000006</v>
      </c>
    </row>
    <row r="72" spans="1:16" x14ac:dyDescent="0.25">
      <c r="A72" s="6">
        <v>67</v>
      </c>
      <c r="B72" s="6" t="s">
        <v>47</v>
      </c>
      <c r="C72" s="6" t="s">
        <v>48</v>
      </c>
      <c r="D72" s="6">
        <v>273</v>
      </c>
      <c r="E72" s="6">
        <v>1</v>
      </c>
      <c r="F72" s="6">
        <v>11</v>
      </c>
      <c r="G72" s="6">
        <v>0.35</v>
      </c>
      <c r="H72" s="6" t="s">
        <v>4</v>
      </c>
      <c r="I72" s="6">
        <v>0.95</v>
      </c>
      <c r="J72" s="6" t="s">
        <v>5</v>
      </c>
      <c r="K72" s="6">
        <v>0.9</v>
      </c>
      <c r="L72" s="6" t="s">
        <v>67</v>
      </c>
      <c r="M72" s="6">
        <v>1</v>
      </c>
      <c r="N72" s="6" t="s">
        <v>66</v>
      </c>
      <c r="O72" s="6">
        <v>1</v>
      </c>
      <c r="P72" s="7">
        <f t="shared" si="1"/>
        <v>0.29924999999999996</v>
      </c>
    </row>
    <row r="73" spans="1:16" x14ac:dyDescent="0.25">
      <c r="A73" s="6">
        <v>68</v>
      </c>
      <c r="B73" s="6" t="s">
        <v>47</v>
      </c>
      <c r="C73" s="6" t="s">
        <v>48</v>
      </c>
      <c r="D73" s="6">
        <v>267</v>
      </c>
      <c r="E73" s="6">
        <v>1</v>
      </c>
      <c r="F73" s="6">
        <v>15</v>
      </c>
      <c r="G73" s="6">
        <v>13.47</v>
      </c>
      <c r="H73" s="6" t="s">
        <v>2</v>
      </c>
      <c r="I73" s="6">
        <v>0.9</v>
      </c>
      <c r="J73" s="6" t="s">
        <v>5</v>
      </c>
      <c r="K73" s="6">
        <v>0.9</v>
      </c>
      <c r="L73" s="6" t="s">
        <v>67</v>
      </c>
      <c r="M73" s="6">
        <v>1</v>
      </c>
      <c r="N73" s="6" t="s">
        <v>66</v>
      </c>
      <c r="O73" s="6">
        <v>1</v>
      </c>
      <c r="P73" s="7">
        <f t="shared" si="1"/>
        <v>10.910700000000002</v>
      </c>
    </row>
    <row r="74" spans="1:16" x14ac:dyDescent="0.25">
      <c r="A74" s="6">
        <v>69</v>
      </c>
      <c r="B74" s="6" t="s">
        <v>47</v>
      </c>
      <c r="C74" s="6" t="s">
        <v>48</v>
      </c>
      <c r="D74" s="6">
        <v>270</v>
      </c>
      <c r="E74" s="6">
        <v>5</v>
      </c>
      <c r="F74" s="6">
        <v>54</v>
      </c>
      <c r="G74" s="6">
        <v>0.38</v>
      </c>
      <c r="H74" s="6" t="s">
        <v>6</v>
      </c>
      <c r="I74" s="6">
        <v>0.9</v>
      </c>
      <c r="J74" s="6" t="s">
        <v>5</v>
      </c>
      <c r="K74" s="6">
        <v>0.9</v>
      </c>
      <c r="L74" s="6" t="s">
        <v>67</v>
      </c>
      <c r="M74" s="6">
        <v>1</v>
      </c>
      <c r="N74" s="6" t="s">
        <v>66</v>
      </c>
      <c r="O74" s="6">
        <v>1</v>
      </c>
      <c r="P74" s="7">
        <f t="shared" si="1"/>
        <v>0.30780000000000002</v>
      </c>
    </row>
    <row r="75" spans="1:16" x14ac:dyDescent="0.25">
      <c r="A75" s="6">
        <v>70</v>
      </c>
      <c r="B75" s="6" t="s">
        <v>47</v>
      </c>
      <c r="C75" s="6" t="s">
        <v>48</v>
      </c>
      <c r="D75" s="6">
        <v>267</v>
      </c>
      <c r="E75" s="6">
        <v>1</v>
      </c>
      <c r="F75" s="6">
        <v>4</v>
      </c>
      <c r="G75" s="6">
        <v>0.25</v>
      </c>
      <c r="H75" s="6" t="s">
        <v>4</v>
      </c>
      <c r="I75" s="6">
        <v>0.95</v>
      </c>
      <c r="J75" s="6" t="s">
        <v>5</v>
      </c>
      <c r="K75" s="6">
        <v>0.9</v>
      </c>
      <c r="L75" s="6" t="s">
        <v>67</v>
      </c>
      <c r="M75" s="6">
        <v>1</v>
      </c>
      <c r="N75" s="6" t="s">
        <v>66</v>
      </c>
      <c r="O75" s="6">
        <v>1</v>
      </c>
      <c r="P75" s="7">
        <f t="shared" si="1"/>
        <v>0.21375</v>
      </c>
    </row>
    <row r="76" spans="1:16" x14ac:dyDescent="0.25">
      <c r="A76" s="6">
        <v>71</v>
      </c>
      <c r="B76" s="6" t="s">
        <v>47</v>
      </c>
      <c r="C76" s="6" t="s">
        <v>48</v>
      </c>
      <c r="D76" s="6">
        <v>270</v>
      </c>
      <c r="E76" s="6">
        <v>7</v>
      </c>
      <c r="F76" s="6">
        <v>40</v>
      </c>
      <c r="G76" s="6">
        <v>0.94</v>
      </c>
      <c r="H76" s="6" t="s">
        <v>2</v>
      </c>
      <c r="I76" s="6">
        <v>0.9</v>
      </c>
      <c r="J76" s="6" t="s">
        <v>5</v>
      </c>
      <c r="K76" s="6">
        <v>0.9</v>
      </c>
      <c r="L76" s="6" t="s">
        <v>67</v>
      </c>
      <c r="M76" s="6">
        <v>1</v>
      </c>
      <c r="N76" s="6" t="s">
        <v>66</v>
      </c>
      <c r="O76" s="6">
        <v>1</v>
      </c>
      <c r="P76" s="7">
        <f t="shared" si="1"/>
        <v>0.76139999999999997</v>
      </c>
    </row>
    <row r="77" spans="1:16" x14ac:dyDescent="0.25">
      <c r="A77" s="6">
        <v>72</v>
      </c>
      <c r="B77" s="6" t="s">
        <v>47</v>
      </c>
      <c r="C77" s="6" t="s">
        <v>48</v>
      </c>
      <c r="D77" s="6">
        <v>267</v>
      </c>
      <c r="E77" s="6">
        <v>1</v>
      </c>
      <c r="F77" s="6">
        <v>2</v>
      </c>
      <c r="G77" s="6">
        <v>12.14</v>
      </c>
      <c r="H77" s="6" t="s">
        <v>4</v>
      </c>
      <c r="I77" s="6">
        <v>0.95</v>
      </c>
      <c r="J77" s="6" t="s">
        <v>5</v>
      </c>
      <c r="K77" s="6">
        <v>0.9</v>
      </c>
      <c r="L77" s="6" t="s">
        <v>67</v>
      </c>
      <c r="M77" s="6">
        <v>1</v>
      </c>
      <c r="N77" s="6" t="s">
        <v>66</v>
      </c>
      <c r="O77" s="6">
        <v>1</v>
      </c>
      <c r="P77" s="7">
        <f t="shared" si="1"/>
        <v>10.3797</v>
      </c>
    </row>
    <row r="78" spans="1:16" x14ac:dyDescent="0.25">
      <c r="A78" s="6">
        <v>73</v>
      </c>
      <c r="B78" s="6" t="s">
        <v>47</v>
      </c>
      <c r="C78" s="6" t="s">
        <v>48</v>
      </c>
      <c r="D78" s="6">
        <v>270</v>
      </c>
      <c r="E78" s="6">
        <v>5</v>
      </c>
      <c r="F78" s="6">
        <v>51</v>
      </c>
      <c r="G78" s="6">
        <v>1.08</v>
      </c>
      <c r="H78" s="6" t="s">
        <v>2</v>
      </c>
      <c r="I78" s="6">
        <v>0.9</v>
      </c>
      <c r="J78" s="6" t="s">
        <v>5</v>
      </c>
      <c r="K78" s="6">
        <v>0.9</v>
      </c>
      <c r="L78" s="6" t="s">
        <v>67</v>
      </c>
      <c r="M78" s="6">
        <v>1</v>
      </c>
      <c r="N78" s="6" t="s">
        <v>66</v>
      </c>
      <c r="O78" s="6">
        <v>1</v>
      </c>
      <c r="P78" s="7">
        <f t="shared" si="1"/>
        <v>0.87480000000000013</v>
      </c>
    </row>
    <row r="79" spans="1:16" x14ac:dyDescent="0.25">
      <c r="A79" s="6">
        <v>74</v>
      </c>
      <c r="B79" s="6" t="s">
        <v>47</v>
      </c>
      <c r="C79" s="6" t="s">
        <v>48</v>
      </c>
      <c r="D79" s="6">
        <v>270</v>
      </c>
      <c r="E79" s="6">
        <v>5</v>
      </c>
      <c r="F79" s="6">
        <v>9</v>
      </c>
      <c r="G79" s="6">
        <v>0.69</v>
      </c>
      <c r="H79" s="6" t="s">
        <v>8</v>
      </c>
      <c r="I79" s="6">
        <v>1</v>
      </c>
      <c r="J79" s="6" t="s">
        <v>5</v>
      </c>
      <c r="K79" s="6">
        <v>0.9</v>
      </c>
      <c r="L79" s="6" t="s">
        <v>67</v>
      </c>
      <c r="M79" s="6">
        <v>1</v>
      </c>
      <c r="N79" s="6" t="s">
        <v>66</v>
      </c>
      <c r="O79" s="6">
        <v>1</v>
      </c>
      <c r="P79" s="7">
        <f t="shared" si="1"/>
        <v>0.621</v>
      </c>
    </row>
    <row r="80" spans="1:16" x14ac:dyDescent="0.25">
      <c r="A80" s="6">
        <v>75</v>
      </c>
      <c r="B80" s="6" t="s">
        <v>47</v>
      </c>
      <c r="C80" s="6" t="s">
        <v>48</v>
      </c>
      <c r="D80" s="6">
        <v>270</v>
      </c>
      <c r="E80" s="6">
        <v>5</v>
      </c>
      <c r="F80" s="6" t="s">
        <v>10</v>
      </c>
      <c r="G80" s="6">
        <v>1.03</v>
      </c>
      <c r="H80" s="6" t="s">
        <v>2</v>
      </c>
      <c r="I80" s="6">
        <v>0.9</v>
      </c>
      <c r="J80" s="6" t="s">
        <v>5</v>
      </c>
      <c r="K80" s="6">
        <v>0.9</v>
      </c>
      <c r="L80" s="6" t="s">
        <v>67</v>
      </c>
      <c r="M80" s="6">
        <v>1</v>
      </c>
      <c r="N80" s="6" t="s">
        <v>66</v>
      </c>
      <c r="O80" s="6">
        <v>1</v>
      </c>
      <c r="P80" s="7">
        <f t="shared" si="1"/>
        <v>0.83430000000000004</v>
      </c>
    </row>
    <row r="81" spans="1:16" x14ac:dyDescent="0.25">
      <c r="A81" s="6">
        <v>76</v>
      </c>
      <c r="B81" s="6" t="s">
        <v>47</v>
      </c>
      <c r="C81" s="6" t="s">
        <v>48</v>
      </c>
      <c r="D81" s="6">
        <v>267</v>
      </c>
      <c r="E81" s="6">
        <v>2</v>
      </c>
      <c r="F81" s="6" t="s">
        <v>11</v>
      </c>
      <c r="G81" s="6">
        <v>0.4</v>
      </c>
      <c r="H81" s="6" t="s">
        <v>2</v>
      </c>
      <c r="I81" s="6">
        <v>0.9</v>
      </c>
      <c r="J81" s="6" t="s">
        <v>5</v>
      </c>
      <c r="K81" s="6">
        <v>0.9</v>
      </c>
      <c r="L81" s="6" t="s">
        <v>67</v>
      </c>
      <c r="M81" s="6">
        <v>1</v>
      </c>
      <c r="N81" s="6" t="s">
        <v>66</v>
      </c>
      <c r="O81" s="6">
        <v>1</v>
      </c>
      <c r="P81" s="7">
        <f t="shared" si="1"/>
        <v>0.32400000000000007</v>
      </c>
    </row>
    <row r="82" spans="1:16" x14ac:dyDescent="0.25">
      <c r="A82" s="6">
        <v>77</v>
      </c>
      <c r="B82" s="6" t="s">
        <v>47</v>
      </c>
      <c r="C82" s="6" t="s">
        <v>48</v>
      </c>
      <c r="D82" s="6">
        <v>270</v>
      </c>
      <c r="E82" s="6">
        <v>5</v>
      </c>
      <c r="F82" s="6">
        <v>1</v>
      </c>
      <c r="G82" s="6">
        <v>0.75</v>
      </c>
      <c r="H82" s="6" t="s">
        <v>2</v>
      </c>
      <c r="I82" s="6">
        <v>0.9</v>
      </c>
      <c r="J82" s="6" t="s">
        <v>5</v>
      </c>
      <c r="K82" s="6">
        <v>0.9</v>
      </c>
      <c r="L82" s="6" t="s">
        <v>67</v>
      </c>
      <c r="M82" s="6">
        <v>1</v>
      </c>
      <c r="N82" s="6" t="s">
        <v>66</v>
      </c>
      <c r="O82" s="6">
        <v>1</v>
      </c>
      <c r="P82" s="7">
        <f t="shared" si="1"/>
        <v>0.60750000000000004</v>
      </c>
    </row>
    <row r="83" spans="1:16" x14ac:dyDescent="0.25">
      <c r="A83" s="6">
        <v>78</v>
      </c>
      <c r="B83" s="6" t="s">
        <v>47</v>
      </c>
      <c r="C83" s="6" t="s">
        <v>48</v>
      </c>
      <c r="D83" s="6">
        <v>265</v>
      </c>
      <c r="E83" s="6">
        <v>10</v>
      </c>
      <c r="F83" s="6">
        <v>3</v>
      </c>
      <c r="G83" s="6">
        <v>1.67</v>
      </c>
      <c r="H83" s="6" t="s">
        <v>2</v>
      </c>
      <c r="I83" s="6">
        <v>0.9</v>
      </c>
      <c r="J83" s="6" t="s">
        <v>5</v>
      </c>
      <c r="K83" s="6">
        <v>0.9</v>
      </c>
      <c r="L83" s="6" t="s">
        <v>67</v>
      </c>
      <c r="M83" s="6">
        <v>1</v>
      </c>
      <c r="N83" s="6" t="s">
        <v>66</v>
      </c>
      <c r="O83" s="6">
        <v>1</v>
      </c>
      <c r="P83" s="7">
        <f t="shared" si="1"/>
        <v>1.3527</v>
      </c>
    </row>
    <row r="84" spans="1:16" x14ac:dyDescent="0.25">
      <c r="A84" s="6">
        <v>79</v>
      </c>
      <c r="B84" s="6" t="s">
        <v>47</v>
      </c>
      <c r="C84" s="6" t="s">
        <v>48</v>
      </c>
      <c r="D84" s="6">
        <v>267</v>
      </c>
      <c r="E84" s="6">
        <v>2</v>
      </c>
      <c r="F84" s="6" t="s">
        <v>12</v>
      </c>
      <c r="G84" s="6">
        <v>0.73</v>
      </c>
      <c r="H84" s="6" t="s">
        <v>2</v>
      </c>
      <c r="I84" s="6">
        <v>0.9</v>
      </c>
      <c r="J84" s="6" t="s">
        <v>5</v>
      </c>
      <c r="K84" s="6">
        <v>0.9</v>
      </c>
      <c r="L84" s="6" t="s">
        <v>67</v>
      </c>
      <c r="M84" s="6">
        <v>1</v>
      </c>
      <c r="N84" s="6" t="s">
        <v>66</v>
      </c>
      <c r="O84" s="6">
        <v>1</v>
      </c>
      <c r="P84" s="7">
        <f t="shared" si="1"/>
        <v>0.59130000000000005</v>
      </c>
    </row>
    <row r="85" spans="1:16" x14ac:dyDescent="0.25">
      <c r="A85" s="6">
        <v>80</v>
      </c>
      <c r="B85" s="6" t="s">
        <v>47</v>
      </c>
      <c r="C85" s="6" t="s">
        <v>48</v>
      </c>
      <c r="D85" s="6">
        <v>267</v>
      </c>
      <c r="E85" s="6">
        <v>1</v>
      </c>
      <c r="F85" s="6">
        <v>32</v>
      </c>
      <c r="G85" s="6">
        <v>0.31</v>
      </c>
      <c r="H85" s="6" t="s">
        <v>2</v>
      </c>
      <c r="I85" s="6">
        <v>0.9</v>
      </c>
      <c r="J85" s="6" t="s">
        <v>5</v>
      </c>
      <c r="K85" s="6">
        <v>0.9</v>
      </c>
      <c r="L85" s="6" t="s">
        <v>67</v>
      </c>
      <c r="M85" s="6">
        <v>1</v>
      </c>
      <c r="N85" s="6" t="s">
        <v>66</v>
      </c>
      <c r="O85" s="6">
        <v>1</v>
      </c>
      <c r="P85" s="7">
        <f t="shared" si="1"/>
        <v>0.25110000000000005</v>
      </c>
    </row>
    <row r="86" spans="1:16" x14ac:dyDescent="0.25">
      <c r="A86" s="6">
        <v>81</v>
      </c>
      <c r="B86" s="6" t="s">
        <v>47</v>
      </c>
      <c r="C86" s="6" t="s">
        <v>48</v>
      </c>
      <c r="D86" s="6">
        <v>267</v>
      </c>
      <c r="E86" s="6">
        <v>1</v>
      </c>
      <c r="F86" s="6">
        <v>1</v>
      </c>
      <c r="G86" s="6">
        <v>0.23</v>
      </c>
      <c r="H86" s="6" t="s">
        <v>7</v>
      </c>
      <c r="I86" s="6">
        <v>0.9</v>
      </c>
      <c r="J86" s="6" t="s">
        <v>5</v>
      </c>
      <c r="K86" s="6">
        <v>0.9</v>
      </c>
      <c r="L86" s="6" t="s">
        <v>67</v>
      </c>
      <c r="M86" s="6">
        <v>1</v>
      </c>
      <c r="N86" s="6" t="s">
        <v>66</v>
      </c>
      <c r="O86" s="6">
        <v>1</v>
      </c>
      <c r="P86" s="7">
        <f t="shared" si="1"/>
        <v>0.18630000000000002</v>
      </c>
    </row>
    <row r="87" spans="1:16" x14ac:dyDescent="0.25">
      <c r="A87" s="6">
        <v>82</v>
      </c>
      <c r="B87" s="6" t="s">
        <v>47</v>
      </c>
      <c r="C87" s="6" t="s">
        <v>48</v>
      </c>
      <c r="D87" s="6">
        <v>267</v>
      </c>
      <c r="E87" s="6">
        <v>1</v>
      </c>
      <c r="F87" s="6">
        <v>33</v>
      </c>
      <c r="G87" s="6">
        <v>1.1200000000000001</v>
      </c>
      <c r="H87" s="6" t="s">
        <v>2</v>
      </c>
      <c r="I87" s="6">
        <v>0.9</v>
      </c>
      <c r="J87" s="6" t="s">
        <v>5</v>
      </c>
      <c r="K87" s="6">
        <v>0.9</v>
      </c>
      <c r="L87" s="6" t="s">
        <v>67</v>
      </c>
      <c r="M87" s="6">
        <v>1</v>
      </c>
      <c r="N87" s="6" t="s">
        <v>66</v>
      </c>
      <c r="O87" s="6">
        <v>1</v>
      </c>
      <c r="P87" s="7">
        <f t="shared" si="1"/>
        <v>0.90720000000000023</v>
      </c>
    </row>
    <row r="88" spans="1:16" x14ac:dyDescent="0.25">
      <c r="A88" s="6">
        <v>83</v>
      </c>
      <c r="B88" s="6" t="s">
        <v>47</v>
      </c>
      <c r="C88" s="6" t="s">
        <v>48</v>
      </c>
      <c r="D88" s="6">
        <v>270</v>
      </c>
      <c r="E88" s="6">
        <v>5</v>
      </c>
      <c r="F88" s="6">
        <v>3</v>
      </c>
      <c r="G88" s="6">
        <v>0.42</v>
      </c>
      <c r="H88" s="6" t="s">
        <v>7</v>
      </c>
      <c r="I88" s="6">
        <v>0.9</v>
      </c>
      <c r="J88" s="6" t="s">
        <v>5</v>
      </c>
      <c r="K88" s="6">
        <v>0.9</v>
      </c>
      <c r="L88" s="6" t="s">
        <v>67</v>
      </c>
      <c r="M88" s="6">
        <v>1</v>
      </c>
      <c r="N88" s="6" t="s">
        <v>66</v>
      </c>
      <c r="O88" s="6">
        <v>1</v>
      </c>
      <c r="P88" s="7">
        <f t="shared" si="1"/>
        <v>0.3402</v>
      </c>
    </row>
    <row r="89" spans="1:16" x14ac:dyDescent="0.25">
      <c r="A89" s="6">
        <v>84</v>
      </c>
      <c r="B89" s="6" t="s">
        <v>47</v>
      </c>
      <c r="C89" s="6" t="s">
        <v>48</v>
      </c>
      <c r="D89" s="6">
        <v>265</v>
      </c>
      <c r="E89" s="6">
        <v>8</v>
      </c>
      <c r="F89" s="6">
        <v>15</v>
      </c>
      <c r="G89" s="6">
        <v>0.62</v>
      </c>
      <c r="H89" s="6" t="s">
        <v>7</v>
      </c>
      <c r="I89" s="6">
        <v>0.9</v>
      </c>
      <c r="J89" s="6" t="s">
        <v>5</v>
      </c>
      <c r="K89" s="6">
        <v>0.9</v>
      </c>
      <c r="L89" s="6" t="s">
        <v>67</v>
      </c>
      <c r="M89" s="6">
        <v>1</v>
      </c>
      <c r="N89" s="6" t="s">
        <v>66</v>
      </c>
      <c r="O89" s="6">
        <v>1</v>
      </c>
      <c r="P89" s="7">
        <f t="shared" si="1"/>
        <v>0.50220000000000009</v>
      </c>
    </row>
    <row r="90" spans="1:16" x14ac:dyDescent="0.25">
      <c r="A90" s="6">
        <v>85</v>
      </c>
      <c r="B90" s="6" t="s">
        <v>47</v>
      </c>
      <c r="C90" s="6" t="s">
        <v>48</v>
      </c>
      <c r="D90" s="6">
        <v>269</v>
      </c>
      <c r="E90" s="6">
        <v>5</v>
      </c>
      <c r="F90" s="6" t="s">
        <v>13</v>
      </c>
      <c r="G90" s="6">
        <v>4.0199999999999996</v>
      </c>
      <c r="H90" s="6" t="s">
        <v>2</v>
      </c>
      <c r="I90" s="6">
        <v>0.9</v>
      </c>
      <c r="J90" s="6" t="s">
        <v>5</v>
      </c>
      <c r="K90" s="6">
        <v>0.9</v>
      </c>
      <c r="L90" s="6" t="s">
        <v>67</v>
      </c>
      <c r="M90" s="6">
        <v>1</v>
      </c>
      <c r="N90" s="6" t="s">
        <v>66</v>
      </c>
      <c r="O90" s="6">
        <v>1</v>
      </c>
      <c r="P90" s="7">
        <f t="shared" si="1"/>
        <v>3.2561999999999998</v>
      </c>
    </row>
    <row r="91" spans="1:16" x14ac:dyDescent="0.25">
      <c r="A91" s="6">
        <v>86</v>
      </c>
      <c r="B91" s="6" t="s">
        <v>47</v>
      </c>
      <c r="C91" s="6" t="s">
        <v>48</v>
      </c>
      <c r="D91" s="6">
        <v>267</v>
      </c>
      <c r="E91" s="6">
        <v>9</v>
      </c>
      <c r="F91" s="6">
        <v>12</v>
      </c>
      <c r="G91" s="6">
        <v>4.12</v>
      </c>
      <c r="H91" s="6" t="s">
        <v>2</v>
      </c>
      <c r="I91" s="6">
        <v>0.9</v>
      </c>
      <c r="J91" s="6" t="s">
        <v>5</v>
      </c>
      <c r="K91" s="6">
        <v>0.9</v>
      </c>
      <c r="L91" s="6" t="s">
        <v>67</v>
      </c>
      <c r="M91" s="6">
        <v>1</v>
      </c>
      <c r="N91" s="6" t="s">
        <v>66</v>
      </c>
      <c r="O91" s="6">
        <v>1</v>
      </c>
      <c r="P91" s="7">
        <f t="shared" si="1"/>
        <v>3.3372000000000002</v>
      </c>
    </row>
    <row r="92" spans="1:16" x14ac:dyDescent="0.25">
      <c r="A92" s="6">
        <v>87</v>
      </c>
      <c r="B92" s="6" t="s">
        <v>47</v>
      </c>
      <c r="C92" s="6" t="s">
        <v>48</v>
      </c>
      <c r="D92" s="6">
        <v>267</v>
      </c>
      <c r="E92" s="6">
        <v>1</v>
      </c>
      <c r="F92" s="6">
        <v>36</v>
      </c>
      <c r="G92" s="6">
        <v>0.64</v>
      </c>
      <c r="H92" s="6" t="s">
        <v>2</v>
      </c>
      <c r="I92" s="6">
        <v>0.9</v>
      </c>
      <c r="J92" s="6" t="s">
        <v>5</v>
      </c>
      <c r="K92" s="6">
        <v>0.9</v>
      </c>
      <c r="L92" s="6" t="s">
        <v>67</v>
      </c>
      <c r="M92" s="6">
        <v>1</v>
      </c>
      <c r="N92" s="6" t="s">
        <v>66</v>
      </c>
      <c r="O92" s="6">
        <v>1</v>
      </c>
      <c r="P92" s="7">
        <f t="shared" si="1"/>
        <v>0.51840000000000008</v>
      </c>
    </row>
    <row r="93" spans="1:16" x14ac:dyDescent="0.25">
      <c r="A93" s="6">
        <v>88</v>
      </c>
      <c r="B93" s="6" t="s">
        <v>47</v>
      </c>
      <c r="C93" s="6" t="s">
        <v>48</v>
      </c>
      <c r="D93" s="6">
        <v>267</v>
      </c>
      <c r="E93" s="6">
        <v>6</v>
      </c>
      <c r="F93" s="6">
        <v>19</v>
      </c>
      <c r="G93" s="6">
        <v>1.53</v>
      </c>
      <c r="H93" s="6" t="s">
        <v>2</v>
      </c>
      <c r="I93" s="6">
        <v>0.9</v>
      </c>
      <c r="J93" s="6" t="s">
        <v>5</v>
      </c>
      <c r="K93" s="6">
        <v>0.9</v>
      </c>
      <c r="L93" s="6" t="s">
        <v>67</v>
      </c>
      <c r="M93" s="6">
        <v>1</v>
      </c>
      <c r="N93" s="6" t="s">
        <v>66</v>
      </c>
      <c r="O93" s="6">
        <v>1</v>
      </c>
      <c r="P93" s="7">
        <f t="shared" si="1"/>
        <v>1.2393000000000001</v>
      </c>
    </row>
    <row r="94" spans="1:16" x14ac:dyDescent="0.25">
      <c r="A94" s="6">
        <v>89</v>
      </c>
      <c r="B94" s="6" t="s">
        <v>47</v>
      </c>
      <c r="C94" s="6" t="s">
        <v>48</v>
      </c>
      <c r="D94" s="6">
        <v>267</v>
      </c>
      <c r="E94" s="6">
        <v>9</v>
      </c>
      <c r="F94" s="6">
        <v>8</v>
      </c>
      <c r="G94" s="6">
        <v>0.44</v>
      </c>
      <c r="H94" s="6" t="s">
        <v>2</v>
      </c>
      <c r="I94" s="6">
        <v>0.9</v>
      </c>
      <c r="J94" s="6" t="s">
        <v>5</v>
      </c>
      <c r="K94" s="6">
        <v>0.9</v>
      </c>
      <c r="L94" s="6" t="s">
        <v>67</v>
      </c>
      <c r="M94" s="6">
        <v>1</v>
      </c>
      <c r="N94" s="6" t="s">
        <v>66</v>
      </c>
      <c r="O94" s="6">
        <v>1</v>
      </c>
      <c r="P94" s="7">
        <f t="shared" si="1"/>
        <v>0.35640000000000005</v>
      </c>
    </row>
    <row r="95" spans="1:16" x14ac:dyDescent="0.25">
      <c r="A95" s="6">
        <v>90</v>
      </c>
      <c r="B95" s="6" t="s">
        <v>47</v>
      </c>
      <c r="C95" s="6" t="s">
        <v>48</v>
      </c>
      <c r="D95" s="6">
        <v>269</v>
      </c>
      <c r="E95" s="6">
        <v>5</v>
      </c>
      <c r="F95" s="6" t="s">
        <v>14</v>
      </c>
      <c r="G95" s="6">
        <v>0.37</v>
      </c>
      <c r="H95" s="6" t="s">
        <v>2</v>
      </c>
      <c r="I95" s="6">
        <v>0.9</v>
      </c>
      <c r="J95" s="6" t="s">
        <v>5</v>
      </c>
      <c r="K95" s="6">
        <v>0.9</v>
      </c>
      <c r="L95" s="6" t="s">
        <v>67</v>
      </c>
      <c r="M95" s="6">
        <v>1</v>
      </c>
      <c r="N95" s="6" t="s">
        <v>66</v>
      </c>
      <c r="O95" s="6">
        <v>1</v>
      </c>
      <c r="P95" s="7">
        <f t="shared" si="1"/>
        <v>0.29970000000000002</v>
      </c>
    </row>
    <row r="96" spans="1:16" x14ac:dyDescent="0.25">
      <c r="A96" s="6">
        <v>91</v>
      </c>
      <c r="B96" s="6" t="s">
        <v>47</v>
      </c>
      <c r="C96" s="6" t="s">
        <v>48</v>
      </c>
      <c r="D96" s="6">
        <v>267</v>
      </c>
      <c r="E96" s="6">
        <v>9</v>
      </c>
      <c r="F96" s="6">
        <v>9</v>
      </c>
      <c r="G96" s="6">
        <v>0.25</v>
      </c>
      <c r="H96" s="6" t="s">
        <v>2</v>
      </c>
      <c r="I96" s="6">
        <v>0.9</v>
      </c>
      <c r="J96" s="6" t="s">
        <v>5</v>
      </c>
      <c r="K96" s="6">
        <v>0.9</v>
      </c>
      <c r="L96" s="6" t="s">
        <v>67</v>
      </c>
      <c r="M96" s="6">
        <v>1</v>
      </c>
      <c r="N96" s="6" t="s">
        <v>66</v>
      </c>
      <c r="O96" s="6">
        <v>1</v>
      </c>
      <c r="P96" s="7">
        <f t="shared" si="1"/>
        <v>0.20250000000000001</v>
      </c>
    </row>
    <row r="97" spans="1:16" x14ac:dyDescent="0.25">
      <c r="A97" s="6">
        <v>92</v>
      </c>
      <c r="B97" s="6" t="s">
        <v>47</v>
      </c>
      <c r="C97" s="6" t="s">
        <v>48</v>
      </c>
      <c r="D97" s="6">
        <v>273</v>
      </c>
      <c r="E97" s="6">
        <v>4</v>
      </c>
      <c r="F97" s="6" t="s">
        <v>15</v>
      </c>
      <c r="G97" s="6">
        <v>3.76</v>
      </c>
      <c r="H97" s="6" t="s">
        <v>2</v>
      </c>
      <c r="I97" s="6">
        <v>0.9</v>
      </c>
      <c r="J97" s="6" t="s">
        <v>5</v>
      </c>
      <c r="K97" s="6">
        <v>0.9</v>
      </c>
      <c r="L97" s="6" t="s">
        <v>67</v>
      </c>
      <c r="M97" s="6">
        <v>1</v>
      </c>
      <c r="N97" s="6" t="s">
        <v>66</v>
      </c>
      <c r="O97" s="6">
        <v>1</v>
      </c>
      <c r="P97" s="7">
        <f t="shared" si="1"/>
        <v>3.0455999999999999</v>
      </c>
    </row>
    <row r="98" spans="1:16" x14ac:dyDescent="0.25">
      <c r="A98" s="6">
        <v>93</v>
      </c>
      <c r="B98" s="6" t="s">
        <v>47</v>
      </c>
      <c r="C98" s="6" t="s">
        <v>48</v>
      </c>
      <c r="D98" s="6">
        <v>270</v>
      </c>
      <c r="E98" s="6">
        <v>8</v>
      </c>
      <c r="F98" s="6">
        <v>31</v>
      </c>
      <c r="G98" s="6">
        <v>0.28999999999999998</v>
      </c>
      <c r="H98" s="6" t="s">
        <v>4</v>
      </c>
      <c r="I98" s="6">
        <v>0.95</v>
      </c>
      <c r="J98" s="6" t="s">
        <v>5</v>
      </c>
      <c r="K98" s="6">
        <v>0.9</v>
      </c>
      <c r="L98" s="6" t="s">
        <v>67</v>
      </c>
      <c r="M98" s="6">
        <v>1</v>
      </c>
      <c r="N98" s="6" t="s">
        <v>66</v>
      </c>
      <c r="O98" s="6">
        <v>1</v>
      </c>
      <c r="P98" s="7">
        <f t="shared" si="1"/>
        <v>0.24794999999999998</v>
      </c>
    </row>
    <row r="99" spans="1:16" x14ac:dyDescent="0.25">
      <c r="A99" s="6">
        <v>94</v>
      </c>
      <c r="B99" s="6" t="s">
        <v>47</v>
      </c>
      <c r="C99" s="6" t="s">
        <v>48</v>
      </c>
      <c r="D99" s="6">
        <v>270</v>
      </c>
      <c r="E99" s="6">
        <v>8</v>
      </c>
      <c r="F99" s="6">
        <v>20</v>
      </c>
      <c r="G99" s="6">
        <v>0.34</v>
      </c>
      <c r="H99" s="6" t="s">
        <v>2</v>
      </c>
      <c r="I99" s="6">
        <v>0.9</v>
      </c>
      <c r="J99" s="6" t="s">
        <v>5</v>
      </c>
      <c r="K99" s="6">
        <v>0.9</v>
      </c>
      <c r="L99" s="6" t="s">
        <v>67</v>
      </c>
      <c r="M99" s="6">
        <v>1</v>
      </c>
      <c r="N99" s="6" t="s">
        <v>66</v>
      </c>
      <c r="O99" s="6">
        <v>1</v>
      </c>
      <c r="P99" s="7">
        <f t="shared" si="1"/>
        <v>0.27540000000000003</v>
      </c>
    </row>
    <row r="100" spans="1:16" x14ac:dyDescent="0.25">
      <c r="A100" s="6">
        <v>95</v>
      </c>
      <c r="B100" s="6" t="s">
        <v>47</v>
      </c>
      <c r="C100" s="6" t="s">
        <v>48</v>
      </c>
      <c r="D100" s="6">
        <v>265</v>
      </c>
      <c r="E100" s="6">
        <v>1</v>
      </c>
      <c r="F100" s="6">
        <v>30</v>
      </c>
      <c r="G100" s="6">
        <v>3.51</v>
      </c>
      <c r="H100" s="6" t="s">
        <v>4</v>
      </c>
      <c r="I100" s="6">
        <v>0.95</v>
      </c>
      <c r="J100" s="6" t="s">
        <v>5</v>
      </c>
      <c r="K100" s="6">
        <v>0.9</v>
      </c>
      <c r="L100" s="6" t="s">
        <v>67</v>
      </c>
      <c r="M100" s="6">
        <v>1</v>
      </c>
      <c r="N100" s="6" t="s">
        <v>66</v>
      </c>
      <c r="O100" s="6">
        <v>1</v>
      </c>
      <c r="P100" s="7">
        <f t="shared" si="1"/>
        <v>3.0010499999999998</v>
      </c>
    </row>
    <row r="101" spans="1:16" x14ac:dyDescent="0.25">
      <c r="A101" s="6">
        <v>96</v>
      </c>
      <c r="B101" s="6" t="s">
        <v>47</v>
      </c>
      <c r="C101" s="6" t="s">
        <v>48</v>
      </c>
      <c r="D101" s="6">
        <v>265</v>
      </c>
      <c r="E101" s="6">
        <v>1</v>
      </c>
      <c r="F101" s="6" t="s">
        <v>16</v>
      </c>
      <c r="G101" s="6">
        <v>1.89</v>
      </c>
      <c r="H101" s="6" t="s">
        <v>2</v>
      </c>
      <c r="I101" s="6">
        <v>0.9</v>
      </c>
      <c r="J101" s="6" t="s">
        <v>5</v>
      </c>
      <c r="K101" s="6">
        <v>0.9</v>
      </c>
      <c r="L101" s="6" t="s">
        <v>67</v>
      </c>
      <c r="M101" s="6">
        <v>1</v>
      </c>
      <c r="N101" s="6" t="s">
        <v>66</v>
      </c>
      <c r="O101" s="6">
        <v>1</v>
      </c>
      <c r="P101" s="7">
        <f t="shared" si="1"/>
        <v>1.5308999999999999</v>
      </c>
    </row>
    <row r="102" spans="1:16" x14ac:dyDescent="0.25">
      <c r="A102" s="6">
        <v>97</v>
      </c>
      <c r="B102" s="6" t="s">
        <v>47</v>
      </c>
      <c r="C102" s="6" t="s">
        <v>48</v>
      </c>
      <c r="D102" s="6">
        <v>273</v>
      </c>
      <c r="E102" s="6">
        <v>5</v>
      </c>
      <c r="F102" s="6" t="s">
        <v>17</v>
      </c>
      <c r="G102" s="6">
        <v>0.19</v>
      </c>
      <c r="H102" s="6" t="s">
        <v>6</v>
      </c>
      <c r="I102" s="6">
        <v>0.9</v>
      </c>
      <c r="J102" s="6" t="s">
        <v>5</v>
      </c>
      <c r="K102" s="6">
        <v>0.9</v>
      </c>
      <c r="L102" s="6" t="s">
        <v>67</v>
      </c>
      <c r="M102" s="6">
        <v>1</v>
      </c>
      <c r="N102" s="6" t="s">
        <v>66</v>
      </c>
      <c r="O102" s="6">
        <v>1</v>
      </c>
      <c r="P102" s="7">
        <f t="shared" si="1"/>
        <v>0.15390000000000001</v>
      </c>
    </row>
    <row r="103" spans="1:16" x14ac:dyDescent="0.25">
      <c r="A103" s="6">
        <v>98</v>
      </c>
      <c r="B103" s="6" t="s">
        <v>47</v>
      </c>
      <c r="C103" s="6" t="s">
        <v>48</v>
      </c>
      <c r="D103" s="6">
        <v>265</v>
      </c>
      <c r="E103" s="6">
        <v>1</v>
      </c>
      <c r="F103" s="6">
        <v>19</v>
      </c>
      <c r="G103" s="6">
        <v>2.25</v>
      </c>
      <c r="H103" s="6" t="s">
        <v>4</v>
      </c>
      <c r="I103" s="6">
        <v>0.95</v>
      </c>
      <c r="J103" s="6" t="s">
        <v>5</v>
      </c>
      <c r="K103" s="6">
        <v>0.9</v>
      </c>
      <c r="L103" s="6" t="s">
        <v>67</v>
      </c>
      <c r="M103" s="6">
        <v>1</v>
      </c>
      <c r="N103" s="6" t="s">
        <v>66</v>
      </c>
      <c r="O103" s="6">
        <v>1</v>
      </c>
      <c r="P103" s="7">
        <f t="shared" si="1"/>
        <v>1.9237499999999998</v>
      </c>
    </row>
    <row r="104" spans="1:16" x14ac:dyDescent="0.25">
      <c r="A104" s="6">
        <v>99</v>
      </c>
      <c r="B104" s="6" t="s">
        <v>47</v>
      </c>
      <c r="C104" s="6" t="s">
        <v>48</v>
      </c>
      <c r="D104" s="6">
        <v>265</v>
      </c>
      <c r="E104" s="6">
        <v>3</v>
      </c>
      <c r="F104" s="6">
        <v>2</v>
      </c>
      <c r="G104" s="6">
        <v>1.61</v>
      </c>
      <c r="H104" s="6" t="s">
        <v>7</v>
      </c>
      <c r="I104" s="6">
        <v>0.9</v>
      </c>
      <c r="J104" s="6" t="s">
        <v>5</v>
      </c>
      <c r="K104" s="6">
        <v>0.9</v>
      </c>
      <c r="L104" s="6" t="s">
        <v>67</v>
      </c>
      <c r="M104" s="6">
        <v>1</v>
      </c>
      <c r="N104" s="6" t="s">
        <v>66</v>
      </c>
      <c r="O104" s="6">
        <v>1</v>
      </c>
      <c r="P104" s="7">
        <f t="shared" si="1"/>
        <v>1.3041</v>
      </c>
    </row>
    <row r="105" spans="1:16" x14ac:dyDescent="0.25">
      <c r="A105" s="6">
        <v>100</v>
      </c>
      <c r="B105" s="6" t="s">
        <v>47</v>
      </c>
      <c r="C105" s="6" t="s">
        <v>48</v>
      </c>
      <c r="D105" s="6">
        <v>271</v>
      </c>
      <c r="E105" s="6">
        <v>4</v>
      </c>
      <c r="F105" s="6">
        <v>21</v>
      </c>
      <c r="G105" s="6">
        <v>0.28000000000000003</v>
      </c>
      <c r="H105" s="6" t="s">
        <v>8</v>
      </c>
      <c r="I105" s="6">
        <v>1</v>
      </c>
      <c r="J105" s="6" t="s">
        <v>5</v>
      </c>
      <c r="K105" s="6">
        <v>0.9</v>
      </c>
      <c r="L105" s="6" t="s">
        <v>67</v>
      </c>
      <c r="M105" s="6">
        <v>1</v>
      </c>
      <c r="N105" s="6" t="s">
        <v>66</v>
      </c>
      <c r="O105" s="6">
        <v>1</v>
      </c>
      <c r="P105" s="7">
        <f t="shared" si="1"/>
        <v>0.25200000000000006</v>
      </c>
    </row>
    <row r="106" spans="1:16" x14ac:dyDescent="0.25">
      <c r="A106" s="6">
        <v>101</v>
      </c>
      <c r="B106" s="6" t="s">
        <v>47</v>
      </c>
      <c r="C106" s="6" t="s">
        <v>48</v>
      </c>
      <c r="D106" s="6">
        <v>273</v>
      </c>
      <c r="E106" s="6">
        <v>5</v>
      </c>
      <c r="F106" s="6">
        <v>36</v>
      </c>
      <c r="G106" s="6">
        <v>1.31</v>
      </c>
      <c r="H106" s="6" t="s">
        <v>8</v>
      </c>
      <c r="I106" s="6">
        <v>1</v>
      </c>
      <c r="J106" s="6" t="s">
        <v>5</v>
      </c>
      <c r="K106" s="6">
        <v>0.9</v>
      </c>
      <c r="L106" s="6" t="s">
        <v>67</v>
      </c>
      <c r="M106" s="6">
        <v>1</v>
      </c>
      <c r="N106" s="6" t="s">
        <v>66</v>
      </c>
      <c r="O106" s="6">
        <v>1</v>
      </c>
      <c r="P106" s="7">
        <f t="shared" si="1"/>
        <v>1.179</v>
      </c>
    </row>
    <row r="107" spans="1:16" x14ac:dyDescent="0.25">
      <c r="A107" s="6">
        <v>102</v>
      </c>
      <c r="B107" s="6" t="s">
        <v>47</v>
      </c>
      <c r="C107" s="6" t="s">
        <v>48</v>
      </c>
      <c r="D107" s="6">
        <v>270</v>
      </c>
      <c r="E107" s="6">
        <v>4</v>
      </c>
      <c r="F107" s="6" t="s">
        <v>18</v>
      </c>
      <c r="G107" s="6">
        <v>0.48</v>
      </c>
      <c r="H107" s="6" t="s">
        <v>7</v>
      </c>
      <c r="I107" s="6">
        <v>0.9</v>
      </c>
      <c r="J107" s="6" t="s">
        <v>5</v>
      </c>
      <c r="K107" s="6">
        <v>0.9</v>
      </c>
      <c r="L107" s="6" t="s">
        <v>67</v>
      </c>
      <c r="M107" s="6">
        <v>1</v>
      </c>
      <c r="N107" s="6" t="s">
        <v>66</v>
      </c>
      <c r="O107" s="6">
        <v>1</v>
      </c>
      <c r="P107" s="7">
        <f t="shared" si="1"/>
        <v>0.38879999999999998</v>
      </c>
    </row>
    <row r="108" spans="1:16" x14ac:dyDescent="0.25">
      <c r="A108" s="6">
        <v>103</v>
      </c>
      <c r="B108" s="6" t="s">
        <v>47</v>
      </c>
      <c r="C108" s="6" t="s">
        <v>48</v>
      </c>
      <c r="D108" s="6">
        <v>269</v>
      </c>
      <c r="E108" s="6">
        <v>4</v>
      </c>
      <c r="F108" s="6">
        <v>8</v>
      </c>
      <c r="G108" s="6">
        <v>3.42</v>
      </c>
      <c r="H108" s="6" t="s">
        <v>2</v>
      </c>
      <c r="I108" s="6">
        <v>0.9</v>
      </c>
      <c r="J108" s="6" t="s">
        <v>5</v>
      </c>
      <c r="K108" s="6">
        <v>0.9</v>
      </c>
      <c r="L108" s="6" t="s">
        <v>67</v>
      </c>
      <c r="M108" s="6">
        <v>1</v>
      </c>
      <c r="N108" s="6" t="s">
        <v>66</v>
      </c>
      <c r="O108" s="6">
        <v>1</v>
      </c>
      <c r="P108" s="7">
        <f t="shared" si="1"/>
        <v>2.7702</v>
      </c>
    </row>
    <row r="109" spans="1:16" x14ac:dyDescent="0.25">
      <c r="A109" s="6">
        <v>104</v>
      </c>
      <c r="B109" s="6" t="s">
        <v>47</v>
      </c>
      <c r="C109" s="6" t="s">
        <v>48</v>
      </c>
      <c r="D109" s="6">
        <v>270</v>
      </c>
      <c r="E109" s="6">
        <v>4</v>
      </c>
      <c r="F109" s="6">
        <v>39</v>
      </c>
      <c r="G109" s="6">
        <v>0.94</v>
      </c>
      <c r="H109" s="6" t="s">
        <v>7</v>
      </c>
      <c r="I109" s="6">
        <v>0.9</v>
      </c>
      <c r="J109" s="6" t="s">
        <v>5</v>
      </c>
      <c r="K109" s="6">
        <v>0.9</v>
      </c>
      <c r="L109" s="6" t="s">
        <v>67</v>
      </c>
      <c r="M109" s="6">
        <v>1</v>
      </c>
      <c r="N109" s="6" t="s">
        <v>66</v>
      </c>
      <c r="O109" s="6">
        <v>1</v>
      </c>
      <c r="P109" s="7">
        <f t="shared" si="1"/>
        <v>0.76139999999999997</v>
      </c>
    </row>
    <row r="110" spans="1:16" x14ac:dyDescent="0.25">
      <c r="A110" s="6">
        <v>105</v>
      </c>
      <c r="B110" s="6" t="s">
        <v>47</v>
      </c>
      <c r="C110" s="6" t="s">
        <v>48</v>
      </c>
      <c r="D110" s="6">
        <v>271</v>
      </c>
      <c r="E110" s="6">
        <v>4</v>
      </c>
      <c r="F110" s="6">
        <v>26</v>
      </c>
      <c r="G110" s="6">
        <v>2.14</v>
      </c>
      <c r="H110" s="6" t="s">
        <v>7</v>
      </c>
      <c r="I110" s="6">
        <v>0.9</v>
      </c>
      <c r="J110" s="6" t="s">
        <v>5</v>
      </c>
      <c r="K110" s="6">
        <v>0.9</v>
      </c>
      <c r="L110" s="6" t="s">
        <v>67</v>
      </c>
      <c r="M110" s="6">
        <v>1</v>
      </c>
      <c r="N110" s="6" t="s">
        <v>66</v>
      </c>
      <c r="O110" s="6">
        <v>1</v>
      </c>
      <c r="P110" s="7">
        <f t="shared" si="1"/>
        <v>1.7334000000000003</v>
      </c>
    </row>
    <row r="111" spans="1:16" x14ac:dyDescent="0.25">
      <c r="A111" s="6">
        <v>106</v>
      </c>
      <c r="B111" s="6" t="s">
        <v>47</v>
      </c>
      <c r="C111" s="6" t="s">
        <v>48</v>
      </c>
      <c r="D111" s="6">
        <v>265</v>
      </c>
      <c r="E111" s="6">
        <v>2</v>
      </c>
      <c r="F111" s="6" t="s">
        <v>19</v>
      </c>
      <c r="G111" s="6">
        <v>4.88</v>
      </c>
      <c r="H111" s="6" t="s">
        <v>4</v>
      </c>
      <c r="I111" s="6">
        <v>0.95</v>
      </c>
      <c r="J111" s="6" t="s">
        <v>5</v>
      </c>
      <c r="K111" s="6">
        <v>0.9</v>
      </c>
      <c r="L111" s="6" t="s">
        <v>67</v>
      </c>
      <c r="M111" s="6">
        <v>1</v>
      </c>
      <c r="N111" s="6" t="s">
        <v>66</v>
      </c>
      <c r="O111" s="6">
        <v>1</v>
      </c>
      <c r="P111" s="7">
        <f t="shared" si="1"/>
        <v>4.1724000000000006</v>
      </c>
    </row>
    <row r="112" spans="1:16" x14ac:dyDescent="0.25">
      <c r="A112" s="6">
        <v>107</v>
      </c>
      <c r="B112" s="6" t="s">
        <v>47</v>
      </c>
      <c r="C112" s="6" t="s">
        <v>48</v>
      </c>
      <c r="D112" s="6">
        <v>265</v>
      </c>
      <c r="E112" s="6">
        <v>2</v>
      </c>
      <c r="F112" s="6">
        <v>2</v>
      </c>
      <c r="G112" s="6">
        <v>0.18</v>
      </c>
      <c r="H112" s="6" t="s">
        <v>2</v>
      </c>
      <c r="I112" s="6">
        <v>0.9</v>
      </c>
      <c r="J112" s="6" t="s">
        <v>5</v>
      </c>
      <c r="K112" s="6">
        <v>0.9</v>
      </c>
      <c r="L112" s="6" t="s">
        <v>67</v>
      </c>
      <c r="M112" s="6">
        <v>1</v>
      </c>
      <c r="N112" s="6" t="s">
        <v>66</v>
      </c>
      <c r="O112" s="6">
        <v>1</v>
      </c>
      <c r="P112" s="7">
        <f t="shared" si="1"/>
        <v>0.14580000000000001</v>
      </c>
    </row>
    <row r="113" spans="1:16" x14ac:dyDescent="0.25">
      <c r="A113" s="6">
        <v>108</v>
      </c>
      <c r="B113" s="6" t="s">
        <v>47</v>
      </c>
      <c r="C113" s="6" t="s">
        <v>48</v>
      </c>
      <c r="D113" s="6">
        <v>271</v>
      </c>
      <c r="E113" s="6">
        <v>8</v>
      </c>
      <c r="F113" s="6" t="s">
        <v>20</v>
      </c>
      <c r="G113" s="6">
        <v>2.2799999999999998</v>
      </c>
      <c r="H113" s="6" t="s">
        <v>2</v>
      </c>
      <c r="I113" s="6">
        <v>0.9</v>
      </c>
      <c r="J113" s="6" t="s">
        <v>5</v>
      </c>
      <c r="K113" s="6">
        <v>0.9</v>
      </c>
      <c r="L113" s="6" t="s">
        <v>67</v>
      </c>
      <c r="M113" s="6">
        <v>1</v>
      </c>
      <c r="N113" s="6" t="s">
        <v>66</v>
      </c>
      <c r="O113" s="6">
        <v>1</v>
      </c>
      <c r="P113" s="7">
        <f t="shared" si="1"/>
        <v>1.8468</v>
      </c>
    </row>
    <row r="114" spans="1:16" x14ac:dyDescent="0.25">
      <c r="A114" s="6">
        <v>109</v>
      </c>
      <c r="B114" s="6" t="s">
        <v>47</v>
      </c>
      <c r="C114" s="6" t="s">
        <v>48</v>
      </c>
      <c r="D114" s="6">
        <v>271</v>
      </c>
      <c r="E114" s="6">
        <v>8</v>
      </c>
      <c r="F114" s="6" t="s">
        <v>21</v>
      </c>
      <c r="G114" s="6">
        <v>0.76</v>
      </c>
      <c r="H114" s="6" t="s">
        <v>2</v>
      </c>
      <c r="I114" s="6">
        <v>0.9</v>
      </c>
      <c r="J114" s="6" t="s">
        <v>5</v>
      </c>
      <c r="K114" s="6">
        <v>0.9</v>
      </c>
      <c r="L114" s="6" t="s">
        <v>67</v>
      </c>
      <c r="M114" s="6">
        <v>1</v>
      </c>
      <c r="N114" s="6" t="s">
        <v>66</v>
      </c>
      <c r="O114" s="6">
        <v>1</v>
      </c>
      <c r="P114" s="7">
        <f t="shared" si="1"/>
        <v>0.61560000000000004</v>
      </c>
    </row>
    <row r="115" spans="1:16" x14ac:dyDescent="0.25">
      <c r="A115" s="6">
        <v>110</v>
      </c>
      <c r="B115" s="6" t="s">
        <v>47</v>
      </c>
      <c r="C115" s="6" t="s">
        <v>48</v>
      </c>
      <c r="D115" s="6">
        <v>271</v>
      </c>
      <c r="E115" s="6">
        <v>8</v>
      </c>
      <c r="F115" s="6">
        <v>10</v>
      </c>
      <c r="G115" s="6">
        <v>3.15</v>
      </c>
      <c r="H115" s="6" t="s">
        <v>22</v>
      </c>
      <c r="I115" s="6">
        <v>0.9</v>
      </c>
      <c r="J115" s="6" t="s">
        <v>5</v>
      </c>
      <c r="K115" s="6">
        <v>0.9</v>
      </c>
      <c r="L115" s="6" t="s">
        <v>67</v>
      </c>
      <c r="M115" s="6">
        <v>1</v>
      </c>
      <c r="N115" s="6" t="s">
        <v>66</v>
      </c>
      <c r="O115" s="6">
        <v>1</v>
      </c>
      <c r="P115" s="7">
        <f t="shared" si="1"/>
        <v>2.5514999999999999</v>
      </c>
    </row>
    <row r="116" spans="1:16" x14ac:dyDescent="0.25">
      <c r="A116" s="6">
        <v>111</v>
      </c>
      <c r="B116" s="6" t="s">
        <v>47</v>
      </c>
      <c r="C116" s="6" t="s">
        <v>48</v>
      </c>
      <c r="D116" s="6">
        <v>271</v>
      </c>
      <c r="E116" s="6">
        <v>3</v>
      </c>
      <c r="F116" s="6">
        <v>33</v>
      </c>
      <c r="G116" s="6">
        <v>2.0699999999999998</v>
      </c>
      <c r="H116" s="6" t="s">
        <v>4</v>
      </c>
      <c r="I116" s="6">
        <v>0.95</v>
      </c>
      <c r="J116" s="6" t="s">
        <v>5</v>
      </c>
      <c r="K116" s="6">
        <v>0.9</v>
      </c>
      <c r="L116" s="6" t="s">
        <v>67</v>
      </c>
      <c r="M116" s="6">
        <v>1</v>
      </c>
      <c r="N116" s="6" t="s">
        <v>66</v>
      </c>
      <c r="O116" s="6">
        <v>1</v>
      </c>
      <c r="P116" s="7">
        <f t="shared" si="1"/>
        <v>1.7698499999999997</v>
      </c>
    </row>
    <row r="117" spans="1:16" x14ac:dyDescent="0.25">
      <c r="A117" s="6">
        <v>112</v>
      </c>
      <c r="B117" s="6" t="s">
        <v>47</v>
      </c>
      <c r="C117" s="6" t="s">
        <v>48</v>
      </c>
      <c r="D117" s="6">
        <v>265</v>
      </c>
      <c r="E117" s="6">
        <v>2</v>
      </c>
      <c r="F117" s="6">
        <v>1</v>
      </c>
      <c r="G117" s="6">
        <v>0.24</v>
      </c>
      <c r="H117" s="6" t="s">
        <v>6</v>
      </c>
      <c r="I117" s="6">
        <v>0.9</v>
      </c>
      <c r="J117" s="6" t="s">
        <v>5</v>
      </c>
      <c r="K117" s="6">
        <v>0.9</v>
      </c>
      <c r="L117" s="6" t="s">
        <v>67</v>
      </c>
      <c r="M117" s="6">
        <v>1</v>
      </c>
      <c r="N117" s="6" t="s">
        <v>66</v>
      </c>
      <c r="O117" s="6">
        <v>1</v>
      </c>
      <c r="P117" s="7">
        <f t="shared" si="1"/>
        <v>0.19439999999999999</v>
      </c>
    </row>
    <row r="118" spans="1:16" x14ac:dyDescent="0.25">
      <c r="A118" s="6">
        <v>113</v>
      </c>
      <c r="B118" s="6" t="s">
        <v>47</v>
      </c>
      <c r="C118" s="6" t="s">
        <v>48</v>
      </c>
      <c r="D118" s="6">
        <v>271</v>
      </c>
      <c r="E118" s="6">
        <v>3</v>
      </c>
      <c r="F118" s="6">
        <v>25</v>
      </c>
      <c r="G118" s="6">
        <v>0.46</v>
      </c>
      <c r="H118" s="6" t="s">
        <v>4</v>
      </c>
      <c r="I118" s="6">
        <v>0.95</v>
      </c>
      <c r="J118" s="6" t="s">
        <v>5</v>
      </c>
      <c r="K118" s="6">
        <v>0.9</v>
      </c>
      <c r="L118" s="6" t="s">
        <v>67</v>
      </c>
      <c r="M118" s="6">
        <v>1</v>
      </c>
      <c r="N118" s="6" t="s">
        <v>66</v>
      </c>
      <c r="O118" s="6">
        <v>1</v>
      </c>
      <c r="P118" s="7">
        <f t="shared" si="1"/>
        <v>0.39329999999999998</v>
      </c>
    </row>
    <row r="119" spans="1:16" x14ac:dyDescent="0.25">
      <c r="A119" s="6">
        <v>114</v>
      </c>
      <c r="B119" s="6" t="s">
        <v>47</v>
      </c>
      <c r="C119" s="6" t="s">
        <v>48</v>
      </c>
      <c r="D119" s="6">
        <v>271</v>
      </c>
      <c r="E119" s="6">
        <v>3</v>
      </c>
      <c r="F119" s="6">
        <v>10</v>
      </c>
      <c r="G119" s="6">
        <v>1.36</v>
      </c>
      <c r="H119" s="6" t="s">
        <v>4</v>
      </c>
      <c r="I119" s="6">
        <v>0.95</v>
      </c>
      <c r="J119" s="6" t="s">
        <v>5</v>
      </c>
      <c r="K119" s="6">
        <v>0.9</v>
      </c>
      <c r="L119" s="6" t="s">
        <v>67</v>
      </c>
      <c r="M119" s="6">
        <v>1</v>
      </c>
      <c r="N119" s="6" t="s">
        <v>66</v>
      </c>
      <c r="O119" s="6">
        <v>1</v>
      </c>
      <c r="P119" s="7">
        <f t="shared" si="1"/>
        <v>1.1628000000000001</v>
      </c>
    </row>
    <row r="120" spans="1:16" x14ac:dyDescent="0.25">
      <c r="A120" s="6">
        <v>115</v>
      </c>
      <c r="B120" s="6" t="s">
        <v>47</v>
      </c>
      <c r="C120" s="6" t="s">
        <v>48</v>
      </c>
      <c r="D120" s="6">
        <v>271</v>
      </c>
      <c r="E120" s="6">
        <v>2</v>
      </c>
      <c r="F120" s="6">
        <v>40</v>
      </c>
      <c r="G120" s="6">
        <v>2</v>
      </c>
      <c r="H120" s="6" t="s">
        <v>2</v>
      </c>
      <c r="I120" s="6">
        <v>0.9</v>
      </c>
      <c r="J120" s="6" t="s">
        <v>5</v>
      </c>
      <c r="K120" s="6">
        <v>0.9</v>
      </c>
      <c r="L120" s="6" t="s">
        <v>67</v>
      </c>
      <c r="M120" s="6">
        <v>1</v>
      </c>
      <c r="N120" s="6" t="s">
        <v>66</v>
      </c>
      <c r="O120" s="6">
        <v>1</v>
      </c>
      <c r="P120" s="7">
        <f t="shared" si="1"/>
        <v>1.62</v>
      </c>
    </row>
    <row r="121" spans="1:16" x14ac:dyDescent="0.25">
      <c r="A121" s="6">
        <v>116</v>
      </c>
      <c r="B121" s="6" t="s">
        <v>47</v>
      </c>
      <c r="C121" s="6" t="s">
        <v>48</v>
      </c>
      <c r="D121" s="6">
        <v>272</v>
      </c>
      <c r="E121" s="6">
        <v>4</v>
      </c>
      <c r="F121" s="6">
        <v>33</v>
      </c>
      <c r="G121" s="6">
        <v>0.38</v>
      </c>
      <c r="H121" s="6" t="s">
        <v>2</v>
      </c>
      <c r="I121" s="6">
        <v>0.9</v>
      </c>
      <c r="J121" s="6" t="s">
        <v>5</v>
      </c>
      <c r="K121" s="6">
        <v>0.9</v>
      </c>
      <c r="L121" s="6" t="s">
        <v>67</v>
      </c>
      <c r="M121" s="6">
        <v>1</v>
      </c>
      <c r="N121" s="6" t="s">
        <v>66</v>
      </c>
      <c r="O121" s="6">
        <v>1</v>
      </c>
      <c r="P121" s="7">
        <f t="shared" si="1"/>
        <v>0.30780000000000002</v>
      </c>
    </row>
    <row r="122" spans="1:16" x14ac:dyDescent="0.25">
      <c r="A122" s="6">
        <v>117</v>
      </c>
      <c r="B122" s="6" t="s">
        <v>47</v>
      </c>
      <c r="C122" s="6" t="s">
        <v>48</v>
      </c>
      <c r="D122" s="6">
        <v>272</v>
      </c>
      <c r="E122" s="6">
        <v>4</v>
      </c>
      <c r="F122" s="6">
        <v>15</v>
      </c>
      <c r="G122" s="6">
        <v>1.81</v>
      </c>
      <c r="H122" s="6" t="s">
        <v>2</v>
      </c>
      <c r="I122" s="6">
        <v>0.9</v>
      </c>
      <c r="J122" s="6" t="s">
        <v>5</v>
      </c>
      <c r="K122" s="6">
        <v>0.9</v>
      </c>
      <c r="L122" s="6" t="s">
        <v>67</v>
      </c>
      <c r="M122" s="6">
        <v>1</v>
      </c>
      <c r="N122" s="6" t="s">
        <v>66</v>
      </c>
      <c r="O122" s="6">
        <v>1</v>
      </c>
      <c r="P122" s="7">
        <f t="shared" si="1"/>
        <v>1.4661</v>
      </c>
    </row>
    <row r="123" spans="1:16" x14ac:dyDescent="0.25">
      <c r="A123" s="6">
        <v>118</v>
      </c>
      <c r="B123" s="6" t="s">
        <v>47</v>
      </c>
      <c r="C123" s="6" t="s">
        <v>48</v>
      </c>
      <c r="D123" s="6">
        <v>272</v>
      </c>
      <c r="E123" s="6">
        <v>4</v>
      </c>
      <c r="F123" s="6">
        <v>23</v>
      </c>
      <c r="G123" s="6">
        <v>0.23</v>
      </c>
      <c r="H123" s="6" t="s">
        <v>6</v>
      </c>
      <c r="I123" s="6">
        <v>0.9</v>
      </c>
      <c r="J123" s="6" t="s">
        <v>5</v>
      </c>
      <c r="K123" s="6">
        <v>0.9</v>
      </c>
      <c r="L123" s="6" t="s">
        <v>67</v>
      </c>
      <c r="M123" s="6">
        <v>1</v>
      </c>
      <c r="N123" s="6" t="s">
        <v>66</v>
      </c>
      <c r="O123" s="6">
        <v>1</v>
      </c>
      <c r="P123" s="7">
        <f t="shared" si="1"/>
        <v>0.18630000000000002</v>
      </c>
    </row>
    <row r="124" spans="1:16" x14ac:dyDescent="0.25">
      <c r="A124" s="6">
        <v>119</v>
      </c>
      <c r="B124" s="6" t="s">
        <v>47</v>
      </c>
      <c r="C124" s="6" t="s">
        <v>48</v>
      </c>
      <c r="D124" s="6">
        <v>272</v>
      </c>
      <c r="E124" s="6">
        <v>4</v>
      </c>
      <c r="F124" s="6">
        <v>32</v>
      </c>
      <c r="G124" s="6">
        <v>0.52</v>
      </c>
      <c r="H124" s="6" t="s">
        <v>6</v>
      </c>
      <c r="I124" s="6">
        <v>0.9</v>
      </c>
      <c r="J124" s="6" t="s">
        <v>5</v>
      </c>
      <c r="K124" s="6">
        <v>0.9</v>
      </c>
      <c r="L124" s="6" t="s">
        <v>67</v>
      </c>
      <c r="M124" s="6">
        <v>1</v>
      </c>
      <c r="N124" s="6" t="s">
        <v>66</v>
      </c>
      <c r="O124" s="6">
        <v>1</v>
      </c>
      <c r="P124" s="7">
        <f t="shared" si="1"/>
        <v>0.42120000000000002</v>
      </c>
    </row>
    <row r="125" spans="1:16" x14ac:dyDescent="0.25">
      <c r="A125" s="6">
        <v>120</v>
      </c>
      <c r="B125" s="6" t="s">
        <v>47</v>
      </c>
      <c r="C125" s="6" t="s">
        <v>48</v>
      </c>
      <c r="D125" s="6">
        <v>272</v>
      </c>
      <c r="E125" s="6">
        <v>4</v>
      </c>
      <c r="F125" s="6">
        <v>20</v>
      </c>
      <c r="G125" s="6">
        <v>0.75</v>
      </c>
      <c r="H125" s="6" t="s">
        <v>7</v>
      </c>
      <c r="I125" s="6">
        <v>0.9</v>
      </c>
      <c r="J125" s="6" t="s">
        <v>5</v>
      </c>
      <c r="K125" s="6">
        <v>0.9</v>
      </c>
      <c r="L125" s="6" t="s">
        <v>67</v>
      </c>
      <c r="M125" s="6">
        <v>1</v>
      </c>
      <c r="N125" s="6" t="s">
        <v>66</v>
      </c>
      <c r="O125" s="6">
        <v>1</v>
      </c>
      <c r="P125" s="7">
        <f t="shared" si="1"/>
        <v>0.60750000000000004</v>
      </c>
    </row>
    <row r="126" spans="1:16" x14ac:dyDescent="0.25">
      <c r="A126" s="6">
        <v>121</v>
      </c>
      <c r="B126" s="6" t="s">
        <v>47</v>
      </c>
      <c r="C126" s="6" t="s">
        <v>48</v>
      </c>
      <c r="D126" s="6">
        <v>272</v>
      </c>
      <c r="E126" s="6">
        <v>4</v>
      </c>
      <c r="F126" s="6">
        <v>22</v>
      </c>
      <c r="G126" s="6">
        <v>1.4</v>
      </c>
      <c r="H126" s="6" t="s">
        <v>4</v>
      </c>
      <c r="I126" s="6">
        <v>0.95</v>
      </c>
      <c r="J126" s="6" t="s">
        <v>5</v>
      </c>
      <c r="K126" s="6">
        <v>0.9</v>
      </c>
      <c r="L126" s="6" t="s">
        <v>67</v>
      </c>
      <c r="M126" s="6">
        <v>1</v>
      </c>
      <c r="N126" s="6" t="s">
        <v>66</v>
      </c>
      <c r="O126" s="6">
        <v>1</v>
      </c>
      <c r="P126" s="7">
        <f t="shared" si="1"/>
        <v>1.1969999999999998</v>
      </c>
    </row>
    <row r="127" spans="1:16" x14ac:dyDescent="0.25">
      <c r="A127" s="6">
        <v>122</v>
      </c>
      <c r="B127" s="6" t="s">
        <v>47</v>
      </c>
      <c r="C127" s="6" t="s">
        <v>48</v>
      </c>
      <c r="D127" s="6">
        <v>271</v>
      </c>
      <c r="E127" s="6">
        <v>11</v>
      </c>
      <c r="F127" s="6" t="s">
        <v>23</v>
      </c>
      <c r="G127" s="6">
        <v>12.58</v>
      </c>
      <c r="H127" s="6" t="s">
        <v>2</v>
      </c>
      <c r="I127" s="6">
        <v>0.9</v>
      </c>
      <c r="J127" s="6" t="s">
        <v>5</v>
      </c>
      <c r="K127" s="6">
        <v>0.9</v>
      </c>
      <c r="L127" s="6" t="s">
        <v>67</v>
      </c>
      <c r="M127" s="6">
        <v>1</v>
      </c>
      <c r="N127" s="6" t="s">
        <v>66</v>
      </c>
      <c r="O127" s="6">
        <v>1</v>
      </c>
      <c r="P127" s="7">
        <f t="shared" si="1"/>
        <v>10.189800000000002</v>
      </c>
    </row>
    <row r="128" spans="1:16" x14ac:dyDescent="0.25">
      <c r="A128" s="6">
        <v>123</v>
      </c>
      <c r="B128" s="6" t="s">
        <v>47</v>
      </c>
      <c r="C128" s="6" t="s">
        <v>48</v>
      </c>
      <c r="D128" s="6">
        <v>271</v>
      </c>
      <c r="E128" s="6">
        <v>13</v>
      </c>
      <c r="F128" s="6">
        <v>38</v>
      </c>
      <c r="G128" s="6">
        <v>1.27</v>
      </c>
      <c r="H128" s="6" t="s">
        <v>24</v>
      </c>
      <c r="I128" s="6">
        <v>0.9</v>
      </c>
      <c r="J128" s="6" t="s">
        <v>3</v>
      </c>
      <c r="K128" s="6">
        <v>0.9</v>
      </c>
      <c r="L128" s="6" t="s">
        <v>67</v>
      </c>
      <c r="M128" s="6">
        <v>1</v>
      </c>
      <c r="N128" s="6" t="s">
        <v>66</v>
      </c>
      <c r="O128" s="6">
        <v>1</v>
      </c>
      <c r="P128" s="7">
        <f t="shared" si="1"/>
        <v>1.0286999999999999</v>
      </c>
    </row>
    <row r="129" spans="1:16" x14ac:dyDescent="0.25">
      <c r="A129" s="6">
        <v>124</v>
      </c>
      <c r="B129" s="6" t="s">
        <v>47</v>
      </c>
      <c r="C129" s="6" t="s">
        <v>48</v>
      </c>
      <c r="D129" s="6">
        <v>271</v>
      </c>
      <c r="E129" s="6">
        <v>11</v>
      </c>
      <c r="F129" s="6" t="s">
        <v>13</v>
      </c>
      <c r="G129" s="6">
        <v>3.93</v>
      </c>
      <c r="H129" s="6" t="s">
        <v>24</v>
      </c>
      <c r="I129" s="6">
        <v>0.9</v>
      </c>
      <c r="J129" s="6" t="s">
        <v>3</v>
      </c>
      <c r="K129" s="6">
        <v>0.9</v>
      </c>
      <c r="L129" s="6" t="s">
        <v>67</v>
      </c>
      <c r="M129" s="6">
        <v>1</v>
      </c>
      <c r="N129" s="6" t="s">
        <v>66</v>
      </c>
      <c r="O129" s="6">
        <v>1</v>
      </c>
      <c r="P129" s="7">
        <f t="shared" si="1"/>
        <v>3.1833000000000005</v>
      </c>
    </row>
    <row r="130" spans="1:16" x14ac:dyDescent="0.25">
      <c r="A130" s="6">
        <v>125</v>
      </c>
      <c r="B130" s="6" t="s">
        <v>47</v>
      </c>
      <c r="C130" s="6" t="s">
        <v>48</v>
      </c>
      <c r="D130" s="6">
        <v>271</v>
      </c>
      <c r="E130" s="6">
        <v>13</v>
      </c>
      <c r="F130" s="6">
        <v>39</v>
      </c>
      <c r="G130" s="6">
        <v>2.0299999999999998</v>
      </c>
      <c r="H130" s="6" t="s">
        <v>24</v>
      </c>
      <c r="I130" s="6">
        <v>0.9</v>
      </c>
      <c r="J130" s="6" t="s">
        <v>3</v>
      </c>
      <c r="K130" s="6">
        <v>0.9</v>
      </c>
      <c r="L130" s="6" t="s">
        <v>67</v>
      </c>
      <c r="M130" s="6">
        <v>1</v>
      </c>
      <c r="N130" s="6" t="s">
        <v>66</v>
      </c>
      <c r="O130" s="6">
        <v>1</v>
      </c>
      <c r="P130" s="7">
        <f t="shared" si="1"/>
        <v>1.6443000000000001</v>
      </c>
    </row>
    <row r="131" spans="1:16" x14ac:dyDescent="0.25">
      <c r="A131" s="6">
        <v>126</v>
      </c>
      <c r="B131" s="6" t="s">
        <v>47</v>
      </c>
      <c r="C131" s="6" t="s">
        <v>48</v>
      </c>
      <c r="D131" s="6">
        <v>271</v>
      </c>
      <c r="E131" s="6">
        <v>13</v>
      </c>
      <c r="F131" s="6">
        <v>36</v>
      </c>
      <c r="G131" s="6">
        <v>0.35</v>
      </c>
      <c r="H131" s="6" t="s">
        <v>24</v>
      </c>
      <c r="I131" s="6">
        <v>0.9</v>
      </c>
      <c r="J131" s="6" t="s">
        <v>3</v>
      </c>
      <c r="K131" s="6">
        <v>0.9</v>
      </c>
      <c r="L131" s="6" t="s">
        <v>67</v>
      </c>
      <c r="M131" s="6">
        <v>1</v>
      </c>
      <c r="N131" s="6" t="s">
        <v>66</v>
      </c>
      <c r="O131" s="6">
        <v>1</v>
      </c>
      <c r="P131" s="7">
        <f t="shared" si="1"/>
        <v>0.28350000000000003</v>
      </c>
    </row>
    <row r="132" spans="1:16" x14ac:dyDescent="0.25">
      <c r="A132" s="6">
        <v>127</v>
      </c>
      <c r="B132" s="6" t="s">
        <v>47</v>
      </c>
      <c r="C132" s="6" t="s">
        <v>48</v>
      </c>
      <c r="D132" s="6">
        <v>271</v>
      </c>
      <c r="E132" s="6">
        <v>9</v>
      </c>
      <c r="F132" s="6" t="s">
        <v>25</v>
      </c>
      <c r="G132" s="6">
        <v>1.74</v>
      </c>
      <c r="H132" s="6" t="s">
        <v>24</v>
      </c>
      <c r="I132" s="6">
        <v>0.9</v>
      </c>
      <c r="J132" s="6" t="s">
        <v>3</v>
      </c>
      <c r="K132" s="6">
        <v>0.9</v>
      </c>
      <c r="L132" s="6" t="s">
        <v>67</v>
      </c>
      <c r="M132" s="6">
        <v>1</v>
      </c>
      <c r="N132" s="6" t="s">
        <v>66</v>
      </c>
      <c r="O132" s="6">
        <v>1</v>
      </c>
      <c r="P132" s="7">
        <f t="shared" si="1"/>
        <v>1.4094</v>
      </c>
    </row>
    <row r="133" spans="1:16" x14ac:dyDescent="0.25">
      <c r="A133" s="6">
        <v>128</v>
      </c>
      <c r="B133" s="6" t="s">
        <v>47</v>
      </c>
      <c r="C133" s="6" t="s">
        <v>48</v>
      </c>
      <c r="D133" s="6">
        <v>271</v>
      </c>
      <c r="E133" s="6">
        <v>13</v>
      </c>
      <c r="F133" s="6">
        <v>27</v>
      </c>
      <c r="G133" s="6">
        <v>1.1399999999999999</v>
      </c>
      <c r="H133" s="6" t="s">
        <v>2</v>
      </c>
      <c r="I133" s="6">
        <v>0.9</v>
      </c>
      <c r="J133" s="6" t="s">
        <v>5</v>
      </c>
      <c r="K133" s="6">
        <v>0.9</v>
      </c>
      <c r="L133" s="6" t="s">
        <v>67</v>
      </c>
      <c r="M133" s="6">
        <v>1</v>
      </c>
      <c r="N133" s="6" t="s">
        <v>66</v>
      </c>
      <c r="O133" s="6">
        <v>1</v>
      </c>
      <c r="P133" s="7">
        <f t="shared" si="1"/>
        <v>0.9234</v>
      </c>
    </row>
    <row r="134" spans="1:16" x14ac:dyDescent="0.25">
      <c r="A134" s="6">
        <v>129</v>
      </c>
      <c r="B134" s="6" t="s">
        <v>47</v>
      </c>
      <c r="C134" s="6" t="s">
        <v>48</v>
      </c>
      <c r="D134" s="6">
        <v>271</v>
      </c>
      <c r="E134" s="6">
        <v>11</v>
      </c>
      <c r="F134" s="6" t="s">
        <v>26</v>
      </c>
      <c r="G134" s="6">
        <v>2.0299999999999998</v>
      </c>
      <c r="H134" s="6" t="s">
        <v>2</v>
      </c>
      <c r="I134" s="6">
        <v>0.9</v>
      </c>
      <c r="J134" s="6" t="s">
        <v>5</v>
      </c>
      <c r="K134" s="6">
        <v>0.9</v>
      </c>
      <c r="L134" s="6" t="s">
        <v>67</v>
      </c>
      <c r="M134" s="6">
        <v>1</v>
      </c>
      <c r="N134" s="6" t="s">
        <v>66</v>
      </c>
      <c r="O134" s="6">
        <v>1</v>
      </c>
      <c r="P134" s="7">
        <f t="shared" ref="P134:P195" si="2">G134*I134*K134*M134*O134</f>
        <v>1.6443000000000001</v>
      </c>
    </row>
    <row r="135" spans="1:16" x14ac:dyDescent="0.25">
      <c r="A135" s="6">
        <v>130</v>
      </c>
      <c r="B135" s="6" t="s">
        <v>47</v>
      </c>
      <c r="C135" s="6" t="s">
        <v>48</v>
      </c>
      <c r="D135" s="6">
        <v>271</v>
      </c>
      <c r="E135" s="6">
        <v>11</v>
      </c>
      <c r="F135" s="6" t="s">
        <v>27</v>
      </c>
      <c r="G135" s="6">
        <v>3.35</v>
      </c>
      <c r="H135" s="6" t="s">
        <v>24</v>
      </c>
      <c r="I135" s="6">
        <v>0.9</v>
      </c>
      <c r="J135" s="6" t="s">
        <v>3</v>
      </c>
      <c r="K135" s="6">
        <v>0.9</v>
      </c>
      <c r="L135" s="6" t="s">
        <v>67</v>
      </c>
      <c r="M135" s="6">
        <v>1</v>
      </c>
      <c r="N135" s="6" t="s">
        <v>66</v>
      </c>
      <c r="O135" s="6">
        <v>1</v>
      </c>
      <c r="P135" s="7">
        <f t="shared" si="2"/>
        <v>2.7135000000000002</v>
      </c>
    </row>
    <row r="136" spans="1:16" x14ac:dyDescent="0.25">
      <c r="A136" s="6">
        <v>131</v>
      </c>
      <c r="B136" s="6" t="s">
        <v>47</v>
      </c>
      <c r="C136" s="6" t="s">
        <v>48</v>
      </c>
      <c r="D136" s="6">
        <v>271</v>
      </c>
      <c r="E136" s="6">
        <v>11</v>
      </c>
      <c r="F136" s="6" t="s">
        <v>28</v>
      </c>
      <c r="G136" s="6">
        <v>1.0900000000000001</v>
      </c>
      <c r="H136" s="6" t="s">
        <v>2</v>
      </c>
      <c r="I136" s="6">
        <v>0.9</v>
      </c>
      <c r="J136" s="6" t="s">
        <v>5</v>
      </c>
      <c r="K136" s="6">
        <v>0.9</v>
      </c>
      <c r="L136" s="6" t="s">
        <v>67</v>
      </c>
      <c r="M136" s="6">
        <v>1</v>
      </c>
      <c r="N136" s="6" t="s">
        <v>66</v>
      </c>
      <c r="O136" s="6">
        <v>1</v>
      </c>
      <c r="P136" s="7">
        <f t="shared" si="2"/>
        <v>0.88290000000000013</v>
      </c>
    </row>
    <row r="137" spans="1:16" x14ac:dyDescent="0.25">
      <c r="A137" s="6">
        <v>132</v>
      </c>
      <c r="B137" s="6" t="s">
        <v>47</v>
      </c>
      <c r="C137" s="6" t="s">
        <v>48</v>
      </c>
      <c r="D137" s="6">
        <v>271</v>
      </c>
      <c r="E137" s="6">
        <v>11</v>
      </c>
      <c r="F137" s="6">
        <v>5</v>
      </c>
      <c r="G137" s="6">
        <v>0.57999999999999996</v>
      </c>
      <c r="H137" s="6" t="s">
        <v>24</v>
      </c>
      <c r="I137" s="6">
        <v>0.9</v>
      </c>
      <c r="J137" s="6" t="s">
        <v>3</v>
      </c>
      <c r="K137" s="6">
        <v>0.9</v>
      </c>
      <c r="L137" s="6" t="s">
        <v>67</v>
      </c>
      <c r="M137" s="6">
        <v>1</v>
      </c>
      <c r="N137" s="6" t="s">
        <v>66</v>
      </c>
      <c r="O137" s="6">
        <v>1</v>
      </c>
      <c r="P137" s="7">
        <f t="shared" si="2"/>
        <v>0.46980000000000005</v>
      </c>
    </row>
    <row r="138" spans="1:16" x14ac:dyDescent="0.25">
      <c r="A138" s="6">
        <v>133</v>
      </c>
      <c r="B138" s="6" t="s">
        <v>47</v>
      </c>
      <c r="C138" s="6" t="s">
        <v>48</v>
      </c>
      <c r="D138" s="6">
        <v>271</v>
      </c>
      <c r="E138" s="6">
        <v>11</v>
      </c>
      <c r="F138" s="6" t="s">
        <v>29</v>
      </c>
      <c r="G138" s="6">
        <v>1.19</v>
      </c>
      <c r="H138" s="6" t="s">
        <v>24</v>
      </c>
      <c r="I138" s="6">
        <v>0.9</v>
      </c>
      <c r="J138" s="6" t="s">
        <v>3</v>
      </c>
      <c r="K138" s="6">
        <v>0.9</v>
      </c>
      <c r="L138" s="6" t="s">
        <v>67</v>
      </c>
      <c r="M138" s="6">
        <v>1</v>
      </c>
      <c r="N138" s="6" t="s">
        <v>66</v>
      </c>
      <c r="O138" s="6">
        <v>1</v>
      </c>
      <c r="P138" s="7">
        <f t="shared" si="2"/>
        <v>0.96389999999999998</v>
      </c>
    </row>
    <row r="139" spans="1:16" x14ac:dyDescent="0.25">
      <c r="A139" s="6">
        <v>134</v>
      </c>
      <c r="B139" s="6" t="s">
        <v>47</v>
      </c>
      <c r="C139" s="6" t="s">
        <v>48</v>
      </c>
      <c r="D139" s="6">
        <v>271</v>
      </c>
      <c r="E139" s="6">
        <v>11</v>
      </c>
      <c r="F139" s="6" t="s">
        <v>30</v>
      </c>
      <c r="G139" s="6">
        <v>0.51</v>
      </c>
      <c r="H139" s="6" t="s">
        <v>2</v>
      </c>
      <c r="I139" s="6">
        <v>0.9</v>
      </c>
      <c r="J139" s="6" t="s">
        <v>5</v>
      </c>
      <c r="K139" s="6">
        <v>0.9</v>
      </c>
      <c r="L139" s="6" t="s">
        <v>67</v>
      </c>
      <c r="M139" s="6">
        <v>1</v>
      </c>
      <c r="N139" s="6" t="s">
        <v>66</v>
      </c>
      <c r="O139" s="6">
        <v>1</v>
      </c>
      <c r="P139" s="7">
        <f t="shared" si="2"/>
        <v>0.41310000000000002</v>
      </c>
    </row>
    <row r="140" spans="1:16" x14ac:dyDescent="0.25">
      <c r="A140" s="6">
        <v>135</v>
      </c>
      <c r="B140" s="6" t="s">
        <v>47</v>
      </c>
      <c r="C140" s="6" t="s">
        <v>48</v>
      </c>
      <c r="D140" s="6">
        <v>271</v>
      </c>
      <c r="E140" s="6">
        <v>9</v>
      </c>
      <c r="F140" s="6" t="s">
        <v>28</v>
      </c>
      <c r="G140" s="6">
        <v>1.0900000000000001</v>
      </c>
      <c r="H140" s="6" t="s">
        <v>2</v>
      </c>
      <c r="I140" s="6">
        <v>0.9</v>
      </c>
      <c r="J140" s="6" t="s">
        <v>5</v>
      </c>
      <c r="K140" s="6">
        <v>0.9</v>
      </c>
      <c r="L140" s="6" t="s">
        <v>67</v>
      </c>
      <c r="M140" s="6">
        <v>1</v>
      </c>
      <c r="N140" s="6" t="s">
        <v>66</v>
      </c>
      <c r="O140" s="6">
        <v>1</v>
      </c>
      <c r="P140" s="7">
        <f t="shared" si="2"/>
        <v>0.88290000000000013</v>
      </c>
    </row>
    <row r="141" spans="1:16" x14ac:dyDescent="0.25">
      <c r="A141" s="6">
        <v>136</v>
      </c>
      <c r="B141" s="6" t="s">
        <v>47</v>
      </c>
      <c r="C141" s="6" t="s">
        <v>48</v>
      </c>
      <c r="D141" s="6">
        <v>271</v>
      </c>
      <c r="E141" s="6">
        <v>9</v>
      </c>
      <c r="F141" s="6" t="s">
        <v>31</v>
      </c>
      <c r="G141" s="6">
        <v>0.71</v>
      </c>
      <c r="H141" s="6" t="s">
        <v>24</v>
      </c>
      <c r="I141" s="6">
        <v>0.9</v>
      </c>
      <c r="J141" s="6" t="s">
        <v>3</v>
      </c>
      <c r="K141" s="6">
        <v>0.9</v>
      </c>
      <c r="L141" s="6" t="s">
        <v>67</v>
      </c>
      <c r="M141" s="6">
        <v>1</v>
      </c>
      <c r="N141" s="6" t="s">
        <v>66</v>
      </c>
      <c r="O141" s="6">
        <v>1</v>
      </c>
      <c r="P141" s="7">
        <f t="shared" si="2"/>
        <v>0.57510000000000006</v>
      </c>
    </row>
    <row r="142" spans="1:16" x14ac:dyDescent="0.25">
      <c r="A142" s="6">
        <v>137</v>
      </c>
      <c r="B142" s="6" t="s">
        <v>47</v>
      </c>
      <c r="C142" s="6" t="s">
        <v>48</v>
      </c>
      <c r="D142" s="6">
        <v>271</v>
      </c>
      <c r="E142" s="6">
        <v>9</v>
      </c>
      <c r="F142" s="6" t="s">
        <v>14</v>
      </c>
      <c r="G142" s="6">
        <v>0.8</v>
      </c>
      <c r="H142" s="6" t="s">
        <v>2</v>
      </c>
      <c r="I142" s="6">
        <v>0.9</v>
      </c>
      <c r="J142" s="6" t="s">
        <v>5</v>
      </c>
      <c r="K142" s="6">
        <v>0.9</v>
      </c>
      <c r="L142" s="6" t="s">
        <v>67</v>
      </c>
      <c r="M142" s="6">
        <v>1</v>
      </c>
      <c r="N142" s="6" t="s">
        <v>66</v>
      </c>
      <c r="O142" s="6">
        <v>1</v>
      </c>
      <c r="P142" s="7">
        <f t="shared" si="2"/>
        <v>0.64800000000000013</v>
      </c>
    </row>
    <row r="143" spans="1:16" x14ac:dyDescent="0.25">
      <c r="A143" s="6">
        <v>138</v>
      </c>
      <c r="B143" s="6" t="s">
        <v>47</v>
      </c>
      <c r="C143" s="6" t="s">
        <v>48</v>
      </c>
      <c r="D143" s="6">
        <v>271</v>
      </c>
      <c r="E143" s="6">
        <v>14</v>
      </c>
      <c r="F143" s="6" t="s">
        <v>28</v>
      </c>
      <c r="G143" s="6">
        <v>0.47</v>
      </c>
      <c r="H143" s="6" t="s">
        <v>24</v>
      </c>
      <c r="I143" s="6">
        <v>0.9</v>
      </c>
      <c r="J143" s="6" t="s">
        <v>3</v>
      </c>
      <c r="K143" s="6">
        <v>0.9</v>
      </c>
      <c r="L143" s="6" t="s">
        <v>67</v>
      </c>
      <c r="M143" s="6">
        <v>1</v>
      </c>
      <c r="N143" s="6" t="s">
        <v>66</v>
      </c>
      <c r="O143" s="6">
        <v>1</v>
      </c>
      <c r="P143" s="7">
        <f t="shared" si="2"/>
        <v>0.38069999999999998</v>
      </c>
    </row>
    <row r="144" spans="1:16" x14ac:dyDescent="0.25">
      <c r="A144" s="6">
        <v>139</v>
      </c>
      <c r="B144" s="6" t="s">
        <v>47</v>
      </c>
      <c r="C144" s="6" t="s">
        <v>48</v>
      </c>
      <c r="D144" s="6">
        <v>271</v>
      </c>
      <c r="E144" s="6">
        <v>9</v>
      </c>
      <c r="F144" s="6" t="s">
        <v>32</v>
      </c>
      <c r="G144" s="6">
        <v>0.81</v>
      </c>
      <c r="H144" s="6" t="s">
        <v>24</v>
      </c>
      <c r="I144" s="6">
        <v>0.9</v>
      </c>
      <c r="J144" s="6" t="s">
        <v>3</v>
      </c>
      <c r="K144" s="6">
        <v>0.9</v>
      </c>
      <c r="L144" s="6" t="s">
        <v>67</v>
      </c>
      <c r="M144" s="6">
        <v>1</v>
      </c>
      <c r="N144" s="6" t="s">
        <v>66</v>
      </c>
      <c r="O144" s="6">
        <v>1</v>
      </c>
      <c r="P144" s="7">
        <f t="shared" si="2"/>
        <v>0.65610000000000013</v>
      </c>
    </row>
    <row r="145" spans="1:16" x14ac:dyDescent="0.25">
      <c r="A145" s="6">
        <v>140</v>
      </c>
      <c r="B145" s="6" t="s">
        <v>47</v>
      </c>
      <c r="C145" s="6" t="s">
        <v>48</v>
      </c>
      <c r="D145" s="6">
        <v>271</v>
      </c>
      <c r="E145" s="6">
        <v>14</v>
      </c>
      <c r="F145" s="6" t="s">
        <v>33</v>
      </c>
      <c r="G145" s="6">
        <v>0.53</v>
      </c>
      <c r="H145" s="6" t="s">
        <v>24</v>
      </c>
      <c r="I145" s="6">
        <v>0.9</v>
      </c>
      <c r="J145" s="6" t="s">
        <v>3</v>
      </c>
      <c r="K145" s="6">
        <v>0.9</v>
      </c>
      <c r="L145" s="6" t="s">
        <v>67</v>
      </c>
      <c r="M145" s="6">
        <v>1</v>
      </c>
      <c r="N145" s="6" t="s">
        <v>66</v>
      </c>
      <c r="O145" s="6">
        <v>1</v>
      </c>
      <c r="P145" s="7">
        <f t="shared" si="2"/>
        <v>0.42930000000000001</v>
      </c>
    </row>
    <row r="146" spans="1:16" x14ac:dyDescent="0.25">
      <c r="A146" s="6">
        <v>141</v>
      </c>
      <c r="B146" s="6" t="s">
        <v>47</v>
      </c>
      <c r="C146" s="6" t="s">
        <v>48</v>
      </c>
      <c r="D146" s="6">
        <v>272</v>
      </c>
      <c r="E146" s="6">
        <v>10</v>
      </c>
      <c r="F146" s="6">
        <v>4</v>
      </c>
      <c r="G146" s="6">
        <v>1.02</v>
      </c>
      <c r="H146" s="6" t="s">
        <v>2</v>
      </c>
      <c r="I146" s="6">
        <v>0.9</v>
      </c>
      <c r="J146" s="6" t="s">
        <v>5</v>
      </c>
      <c r="K146" s="6">
        <v>0.9</v>
      </c>
      <c r="L146" s="6" t="s">
        <v>67</v>
      </c>
      <c r="M146" s="6">
        <v>1</v>
      </c>
      <c r="N146" s="6" t="s">
        <v>66</v>
      </c>
      <c r="O146" s="6">
        <v>1</v>
      </c>
      <c r="P146" s="7">
        <f t="shared" si="2"/>
        <v>0.82620000000000005</v>
      </c>
    </row>
    <row r="147" spans="1:16" x14ac:dyDescent="0.25">
      <c r="A147" s="6">
        <v>142</v>
      </c>
      <c r="B147" s="6" t="s">
        <v>47</v>
      </c>
      <c r="C147" s="6" t="s">
        <v>48</v>
      </c>
      <c r="D147" s="6">
        <v>272</v>
      </c>
      <c r="E147" s="6">
        <v>10</v>
      </c>
      <c r="F147" s="6">
        <v>14</v>
      </c>
      <c r="G147" s="6">
        <v>0.39</v>
      </c>
      <c r="H147" s="6" t="s">
        <v>24</v>
      </c>
      <c r="I147" s="6">
        <v>0.9</v>
      </c>
      <c r="J147" s="6" t="s">
        <v>3</v>
      </c>
      <c r="K147" s="6">
        <v>0.9</v>
      </c>
      <c r="L147" s="6" t="s">
        <v>67</v>
      </c>
      <c r="M147" s="6">
        <v>1</v>
      </c>
      <c r="N147" s="6" t="s">
        <v>66</v>
      </c>
      <c r="O147" s="6">
        <v>1</v>
      </c>
      <c r="P147" s="7">
        <f t="shared" si="2"/>
        <v>0.31590000000000001</v>
      </c>
    </row>
    <row r="148" spans="1:16" x14ac:dyDescent="0.25">
      <c r="A148" s="6">
        <v>143</v>
      </c>
      <c r="B148" s="6" t="s">
        <v>47</v>
      </c>
      <c r="C148" s="6" t="s">
        <v>48</v>
      </c>
      <c r="D148" s="6">
        <v>272</v>
      </c>
      <c r="E148" s="6">
        <v>10</v>
      </c>
      <c r="F148" s="6" t="s">
        <v>34</v>
      </c>
      <c r="G148" s="6">
        <v>0.95</v>
      </c>
      <c r="H148" s="6" t="s">
        <v>2</v>
      </c>
      <c r="I148" s="6">
        <v>0.9</v>
      </c>
      <c r="J148" s="6" t="s">
        <v>5</v>
      </c>
      <c r="K148" s="6">
        <v>0.9</v>
      </c>
      <c r="L148" s="6" t="s">
        <v>67</v>
      </c>
      <c r="M148" s="6">
        <v>1</v>
      </c>
      <c r="N148" s="6" t="s">
        <v>66</v>
      </c>
      <c r="O148" s="6">
        <v>1</v>
      </c>
      <c r="P148" s="7">
        <f t="shared" si="2"/>
        <v>0.76949999999999996</v>
      </c>
    </row>
    <row r="149" spans="1:16" x14ac:dyDescent="0.25">
      <c r="A149" s="6">
        <v>144</v>
      </c>
      <c r="B149" s="6" t="s">
        <v>47</v>
      </c>
      <c r="C149" s="6" t="s">
        <v>48</v>
      </c>
      <c r="D149" s="6">
        <v>271</v>
      </c>
      <c r="E149" s="6">
        <v>14</v>
      </c>
      <c r="F149" s="6">
        <v>40</v>
      </c>
      <c r="G149" s="6">
        <v>0.52</v>
      </c>
      <c r="H149" s="6" t="s">
        <v>2</v>
      </c>
      <c r="I149" s="6">
        <v>0.9</v>
      </c>
      <c r="J149" s="6" t="s">
        <v>5</v>
      </c>
      <c r="K149" s="6">
        <v>0.9</v>
      </c>
      <c r="L149" s="6" t="s">
        <v>67</v>
      </c>
      <c r="M149" s="6">
        <v>1</v>
      </c>
      <c r="N149" s="6" t="s">
        <v>66</v>
      </c>
      <c r="O149" s="6">
        <v>1</v>
      </c>
      <c r="P149" s="7">
        <f t="shared" si="2"/>
        <v>0.42120000000000002</v>
      </c>
    </row>
    <row r="150" spans="1:16" x14ac:dyDescent="0.25">
      <c r="A150" s="6">
        <v>145</v>
      </c>
      <c r="B150" s="6" t="s">
        <v>47</v>
      </c>
      <c r="C150" s="6" t="s">
        <v>48</v>
      </c>
      <c r="D150" s="6">
        <v>272</v>
      </c>
      <c r="E150" s="6">
        <v>10</v>
      </c>
      <c r="F150" s="6" t="s">
        <v>35</v>
      </c>
      <c r="G150" s="6">
        <v>0.36</v>
      </c>
      <c r="H150" s="6" t="s">
        <v>24</v>
      </c>
      <c r="I150" s="6">
        <v>0.9</v>
      </c>
      <c r="J150" s="6" t="s">
        <v>3</v>
      </c>
      <c r="K150" s="6">
        <v>0.9</v>
      </c>
      <c r="L150" s="6" t="s">
        <v>67</v>
      </c>
      <c r="M150" s="6">
        <v>1</v>
      </c>
      <c r="N150" s="6" t="s">
        <v>66</v>
      </c>
      <c r="O150" s="6">
        <v>1</v>
      </c>
      <c r="P150" s="7">
        <f t="shared" si="2"/>
        <v>0.29160000000000003</v>
      </c>
    </row>
    <row r="151" spans="1:16" x14ac:dyDescent="0.25">
      <c r="A151" s="6">
        <v>146</v>
      </c>
      <c r="B151" s="6" t="s">
        <v>47</v>
      </c>
      <c r="C151" s="6" t="s">
        <v>48</v>
      </c>
      <c r="D151" s="6">
        <v>272</v>
      </c>
      <c r="E151" s="6">
        <v>11</v>
      </c>
      <c r="F151" s="6">
        <v>37</v>
      </c>
      <c r="G151" s="6">
        <v>0.42</v>
      </c>
      <c r="H151" s="6" t="s">
        <v>2</v>
      </c>
      <c r="I151" s="6">
        <v>0.9</v>
      </c>
      <c r="J151" s="6" t="s">
        <v>5</v>
      </c>
      <c r="K151" s="6">
        <v>0.9</v>
      </c>
      <c r="L151" s="6" t="s">
        <v>67</v>
      </c>
      <c r="M151" s="6">
        <v>1</v>
      </c>
      <c r="N151" s="6" t="s">
        <v>66</v>
      </c>
      <c r="O151" s="6">
        <v>1</v>
      </c>
      <c r="P151" s="7">
        <f t="shared" si="2"/>
        <v>0.3402</v>
      </c>
    </row>
    <row r="152" spans="1:16" x14ac:dyDescent="0.25">
      <c r="A152" s="6">
        <v>147</v>
      </c>
      <c r="B152" s="6" t="s">
        <v>47</v>
      </c>
      <c r="C152" s="6" t="s">
        <v>48</v>
      </c>
      <c r="D152" s="6">
        <v>268</v>
      </c>
      <c r="E152" s="6">
        <v>5</v>
      </c>
      <c r="F152" s="6">
        <v>4</v>
      </c>
      <c r="G152" s="6">
        <v>1.45</v>
      </c>
      <c r="H152" s="6" t="s">
        <v>2</v>
      </c>
      <c r="I152" s="6">
        <v>0.9</v>
      </c>
      <c r="J152" s="6" t="s">
        <v>5</v>
      </c>
      <c r="K152" s="6">
        <v>0.9</v>
      </c>
      <c r="L152" s="6" t="s">
        <v>67</v>
      </c>
      <c r="M152" s="6">
        <v>1</v>
      </c>
      <c r="N152" s="6" t="s">
        <v>66</v>
      </c>
      <c r="O152" s="6">
        <v>1</v>
      </c>
      <c r="P152" s="7">
        <f t="shared" si="2"/>
        <v>1.1744999999999999</v>
      </c>
    </row>
    <row r="153" spans="1:16" x14ac:dyDescent="0.25">
      <c r="A153" s="6">
        <v>148</v>
      </c>
      <c r="B153" s="6" t="s">
        <v>47</v>
      </c>
      <c r="C153" s="6" t="s">
        <v>48</v>
      </c>
      <c r="D153" s="6">
        <v>272</v>
      </c>
      <c r="E153" s="6">
        <v>10</v>
      </c>
      <c r="F153" s="6">
        <v>47</v>
      </c>
      <c r="G153" s="6">
        <v>0.37</v>
      </c>
      <c r="H153" s="6" t="s">
        <v>2</v>
      </c>
      <c r="I153" s="6">
        <v>0.9</v>
      </c>
      <c r="J153" s="6" t="s">
        <v>5</v>
      </c>
      <c r="K153" s="6">
        <v>0.9</v>
      </c>
      <c r="L153" s="6" t="s">
        <v>67</v>
      </c>
      <c r="M153" s="6">
        <v>1</v>
      </c>
      <c r="N153" s="6" t="s">
        <v>66</v>
      </c>
      <c r="O153" s="6">
        <v>1</v>
      </c>
      <c r="P153" s="7">
        <f t="shared" si="2"/>
        <v>0.29970000000000002</v>
      </c>
    </row>
    <row r="154" spans="1:16" x14ac:dyDescent="0.25">
      <c r="A154" s="6">
        <v>149</v>
      </c>
      <c r="B154" s="6" t="s">
        <v>47</v>
      </c>
      <c r="C154" s="6" t="s">
        <v>48</v>
      </c>
      <c r="D154" s="6">
        <v>268</v>
      </c>
      <c r="E154" s="6">
        <v>2</v>
      </c>
      <c r="F154" s="6">
        <v>20</v>
      </c>
      <c r="G154" s="6">
        <v>0.64</v>
      </c>
      <c r="H154" s="6" t="s">
        <v>8</v>
      </c>
      <c r="I154" s="6">
        <v>1</v>
      </c>
      <c r="J154" s="6" t="s">
        <v>5</v>
      </c>
      <c r="K154" s="6">
        <v>0.9</v>
      </c>
      <c r="L154" s="6" t="s">
        <v>67</v>
      </c>
      <c r="M154" s="6">
        <v>1</v>
      </c>
      <c r="N154" s="6" t="s">
        <v>66</v>
      </c>
      <c r="O154" s="6">
        <v>1</v>
      </c>
      <c r="P154" s="7">
        <f t="shared" si="2"/>
        <v>0.57600000000000007</v>
      </c>
    </row>
    <row r="155" spans="1:16" x14ac:dyDescent="0.25">
      <c r="A155" s="6">
        <v>150</v>
      </c>
      <c r="B155" s="6" t="s">
        <v>47</v>
      </c>
      <c r="C155" s="6" t="s">
        <v>48</v>
      </c>
      <c r="D155" s="6">
        <v>272</v>
      </c>
      <c r="E155" s="6">
        <v>11</v>
      </c>
      <c r="F155" s="6">
        <v>29</v>
      </c>
      <c r="G155" s="6">
        <v>0.24</v>
      </c>
      <c r="H155" s="6" t="s">
        <v>2</v>
      </c>
      <c r="I155" s="6">
        <v>0.9</v>
      </c>
      <c r="J155" s="6" t="s">
        <v>5</v>
      </c>
      <c r="K155" s="6">
        <v>0.9</v>
      </c>
      <c r="L155" s="6" t="s">
        <v>67</v>
      </c>
      <c r="M155" s="6">
        <v>1</v>
      </c>
      <c r="N155" s="6" t="s">
        <v>66</v>
      </c>
      <c r="O155" s="6">
        <v>1</v>
      </c>
      <c r="P155" s="7">
        <f t="shared" si="2"/>
        <v>0.19439999999999999</v>
      </c>
    </row>
    <row r="156" spans="1:16" x14ac:dyDescent="0.25">
      <c r="A156" s="6">
        <v>151</v>
      </c>
      <c r="B156" s="6" t="s">
        <v>47</v>
      </c>
      <c r="C156" s="6" t="s">
        <v>48</v>
      </c>
      <c r="D156" s="6">
        <v>272</v>
      </c>
      <c r="E156" s="6">
        <v>11</v>
      </c>
      <c r="F156" s="6" t="s">
        <v>36</v>
      </c>
      <c r="G156" s="6">
        <v>2.74</v>
      </c>
      <c r="H156" s="6" t="s">
        <v>24</v>
      </c>
      <c r="I156" s="6">
        <v>0.9</v>
      </c>
      <c r="J156" s="6" t="s">
        <v>3</v>
      </c>
      <c r="K156" s="6">
        <v>0.9</v>
      </c>
      <c r="L156" s="6" t="s">
        <v>67</v>
      </c>
      <c r="M156" s="6">
        <v>1</v>
      </c>
      <c r="N156" s="6" t="s">
        <v>66</v>
      </c>
      <c r="O156" s="6">
        <v>1</v>
      </c>
      <c r="P156" s="7">
        <f t="shared" si="2"/>
        <v>2.2194000000000003</v>
      </c>
    </row>
    <row r="157" spans="1:16" x14ac:dyDescent="0.25">
      <c r="A157" s="6">
        <v>152</v>
      </c>
      <c r="B157" s="6" t="s">
        <v>47</v>
      </c>
      <c r="C157" s="6" t="s">
        <v>48</v>
      </c>
      <c r="D157" s="6">
        <v>268</v>
      </c>
      <c r="E157" s="6">
        <v>5</v>
      </c>
      <c r="F157" s="6" t="s">
        <v>37</v>
      </c>
      <c r="G157" s="6">
        <v>1.41</v>
      </c>
      <c r="H157" s="6" t="s">
        <v>2</v>
      </c>
      <c r="I157" s="6">
        <v>0.9</v>
      </c>
      <c r="J157" s="6" t="s">
        <v>5</v>
      </c>
      <c r="K157" s="6">
        <v>0.9</v>
      </c>
      <c r="L157" s="6" t="s">
        <v>67</v>
      </c>
      <c r="M157" s="6">
        <v>1</v>
      </c>
      <c r="N157" s="6" t="s">
        <v>66</v>
      </c>
      <c r="O157" s="6">
        <v>1</v>
      </c>
      <c r="P157" s="7">
        <f t="shared" si="2"/>
        <v>1.1420999999999999</v>
      </c>
    </row>
    <row r="158" spans="1:16" x14ac:dyDescent="0.25">
      <c r="A158" s="6">
        <v>153</v>
      </c>
      <c r="B158" s="6" t="s">
        <v>47</v>
      </c>
      <c r="C158" s="6" t="s">
        <v>48</v>
      </c>
      <c r="D158" s="6">
        <v>272</v>
      </c>
      <c r="E158" s="6">
        <v>11</v>
      </c>
      <c r="F158" s="6">
        <v>40</v>
      </c>
      <c r="G158" s="6">
        <v>9.51</v>
      </c>
      <c r="H158" s="6" t="s">
        <v>2</v>
      </c>
      <c r="I158" s="6">
        <v>0.9</v>
      </c>
      <c r="J158" s="6" t="s">
        <v>5</v>
      </c>
      <c r="K158" s="6">
        <v>0.9</v>
      </c>
      <c r="L158" s="6" t="s">
        <v>67</v>
      </c>
      <c r="M158" s="6">
        <v>1</v>
      </c>
      <c r="N158" s="6" t="s">
        <v>66</v>
      </c>
      <c r="O158" s="6">
        <v>1</v>
      </c>
      <c r="P158" s="7">
        <f t="shared" si="2"/>
        <v>7.7030999999999992</v>
      </c>
    </row>
    <row r="159" spans="1:16" x14ac:dyDescent="0.25">
      <c r="A159" s="6">
        <v>154</v>
      </c>
      <c r="B159" s="6" t="s">
        <v>47</v>
      </c>
      <c r="C159" s="6" t="s">
        <v>48</v>
      </c>
      <c r="D159" s="6">
        <v>272</v>
      </c>
      <c r="E159" s="6">
        <v>11</v>
      </c>
      <c r="F159" s="6">
        <v>27</v>
      </c>
      <c r="G159" s="6">
        <v>0.52</v>
      </c>
      <c r="H159" s="6" t="s">
        <v>2</v>
      </c>
      <c r="I159" s="6">
        <v>0.9</v>
      </c>
      <c r="J159" s="6" t="s">
        <v>5</v>
      </c>
      <c r="K159" s="6">
        <v>0.9</v>
      </c>
      <c r="L159" s="6" t="s">
        <v>67</v>
      </c>
      <c r="M159" s="6">
        <v>1</v>
      </c>
      <c r="N159" s="6" t="s">
        <v>66</v>
      </c>
      <c r="O159" s="6">
        <v>1</v>
      </c>
      <c r="P159" s="7">
        <f t="shared" si="2"/>
        <v>0.42120000000000002</v>
      </c>
    </row>
    <row r="160" spans="1:16" x14ac:dyDescent="0.25">
      <c r="A160" s="6">
        <v>155</v>
      </c>
      <c r="B160" s="6" t="s">
        <v>47</v>
      </c>
      <c r="C160" s="6" t="s">
        <v>48</v>
      </c>
      <c r="D160" s="6">
        <v>272</v>
      </c>
      <c r="E160" s="6">
        <v>11</v>
      </c>
      <c r="F160" s="6" t="s">
        <v>38</v>
      </c>
      <c r="G160" s="6">
        <v>1.25</v>
      </c>
      <c r="H160" s="6" t="s">
        <v>24</v>
      </c>
      <c r="I160" s="6">
        <v>0.9</v>
      </c>
      <c r="J160" s="6" t="s">
        <v>3</v>
      </c>
      <c r="K160" s="6">
        <v>0.9</v>
      </c>
      <c r="L160" s="6" t="s">
        <v>67</v>
      </c>
      <c r="M160" s="6">
        <v>1</v>
      </c>
      <c r="N160" s="6" t="s">
        <v>66</v>
      </c>
      <c r="O160" s="6">
        <v>1</v>
      </c>
      <c r="P160" s="7">
        <f t="shared" si="2"/>
        <v>1.0125</v>
      </c>
    </row>
    <row r="161" spans="1:16" x14ac:dyDescent="0.25">
      <c r="A161" s="6">
        <v>156</v>
      </c>
      <c r="B161" s="6" t="s">
        <v>47</v>
      </c>
      <c r="C161" s="6" t="s">
        <v>48</v>
      </c>
      <c r="D161" s="6">
        <v>272</v>
      </c>
      <c r="E161" s="6">
        <v>11</v>
      </c>
      <c r="F161" s="6">
        <v>38</v>
      </c>
      <c r="G161" s="6">
        <v>0.44</v>
      </c>
      <c r="H161" s="6" t="s">
        <v>8</v>
      </c>
      <c r="I161" s="6">
        <v>1</v>
      </c>
      <c r="J161" s="6" t="s">
        <v>5</v>
      </c>
      <c r="K161" s="6">
        <v>0.9</v>
      </c>
      <c r="L161" s="6" t="s">
        <v>67</v>
      </c>
      <c r="M161" s="6">
        <v>1</v>
      </c>
      <c r="N161" s="6" t="s">
        <v>66</v>
      </c>
      <c r="O161" s="6">
        <v>1</v>
      </c>
      <c r="P161" s="7">
        <f t="shared" si="2"/>
        <v>0.39600000000000002</v>
      </c>
    </row>
    <row r="162" spans="1:16" x14ac:dyDescent="0.25">
      <c r="A162" s="6">
        <v>157</v>
      </c>
      <c r="B162" s="6" t="s">
        <v>47</v>
      </c>
      <c r="C162" s="6" t="s">
        <v>48</v>
      </c>
      <c r="D162" s="6">
        <v>272</v>
      </c>
      <c r="E162" s="6">
        <v>11</v>
      </c>
      <c r="F162" s="6" t="s">
        <v>39</v>
      </c>
      <c r="G162" s="6">
        <v>0.54</v>
      </c>
      <c r="H162" s="6" t="s">
        <v>24</v>
      </c>
      <c r="I162" s="6">
        <v>0.9</v>
      </c>
      <c r="J162" s="6" t="s">
        <v>3</v>
      </c>
      <c r="K162" s="6">
        <v>0.9</v>
      </c>
      <c r="L162" s="6" t="s">
        <v>67</v>
      </c>
      <c r="M162" s="6">
        <v>1</v>
      </c>
      <c r="N162" s="6" t="s">
        <v>66</v>
      </c>
      <c r="O162" s="6">
        <v>1</v>
      </c>
      <c r="P162" s="7">
        <f t="shared" si="2"/>
        <v>0.43740000000000007</v>
      </c>
    </row>
    <row r="163" spans="1:16" x14ac:dyDescent="0.25">
      <c r="A163" s="6">
        <v>158</v>
      </c>
      <c r="B163" s="6" t="s">
        <v>47</v>
      </c>
      <c r="C163" s="6" t="s">
        <v>48</v>
      </c>
      <c r="D163" s="6">
        <v>272</v>
      </c>
      <c r="E163" s="6">
        <v>11</v>
      </c>
      <c r="F163" s="6" t="s">
        <v>40</v>
      </c>
      <c r="G163" s="6">
        <v>0.23</v>
      </c>
      <c r="H163" s="6" t="s">
        <v>24</v>
      </c>
      <c r="I163" s="6">
        <v>0.9</v>
      </c>
      <c r="J163" s="6" t="s">
        <v>3</v>
      </c>
      <c r="K163" s="6">
        <v>0.9</v>
      </c>
      <c r="L163" s="6" t="s">
        <v>67</v>
      </c>
      <c r="M163" s="6">
        <v>1</v>
      </c>
      <c r="N163" s="6" t="s">
        <v>66</v>
      </c>
      <c r="O163" s="6">
        <v>1</v>
      </c>
      <c r="P163" s="7">
        <f t="shared" si="2"/>
        <v>0.18630000000000002</v>
      </c>
    </row>
    <row r="164" spans="1:16" x14ac:dyDescent="0.25">
      <c r="A164" s="6">
        <v>159</v>
      </c>
      <c r="B164" s="6" t="s">
        <v>47</v>
      </c>
      <c r="C164" s="6" t="s">
        <v>48</v>
      </c>
      <c r="D164" s="6">
        <v>272</v>
      </c>
      <c r="E164" s="6">
        <v>11</v>
      </c>
      <c r="F164" s="6" t="s">
        <v>20</v>
      </c>
      <c r="G164" s="6">
        <v>1.02</v>
      </c>
      <c r="H164" s="6" t="s">
        <v>2</v>
      </c>
      <c r="I164" s="6">
        <v>0.9</v>
      </c>
      <c r="J164" s="6" t="s">
        <v>5</v>
      </c>
      <c r="K164" s="6">
        <v>0.9</v>
      </c>
      <c r="L164" s="6" t="s">
        <v>67</v>
      </c>
      <c r="M164" s="6">
        <v>1</v>
      </c>
      <c r="N164" s="6" t="s">
        <v>66</v>
      </c>
      <c r="O164" s="6">
        <v>1</v>
      </c>
      <c r="P164" s="7">
        <f t="shared" si="2"/>
        <v>0.82620000000000005</v>
      </c>
    </row>
    <row r="165" spans="1:16" x14ac:dyDescent="0.25">
      <c r="A165" s="6">
        <v>160</v>
      </c>
      <c r="B165" s="6" t="s">
        <v>47</v>
      </c>
      <c r="C165" s="6" t="s">
        <v>48</v>
      </c>
      <c r="D165" s="6">
        <v>272</v>
      </c>
      <c r="E165" s="6">
        <v>11</v>
      </c>
      <c r="F165" s="6">
        <v>33</v>
      </c>
      <c r="G165" s="6">
        <v>0.51</v>
      </c>
      <c r="H165" s="6" t="s">
        <v>24</v>
      </c>
      <c r="I165" s="6">
        <v>0.9</v>
      </c>
      <c r="J165" s="6" t="s">
        <v>3</v>
      </c>
      <c r="K165" s="6">
        <v>0.9</v>
      </c>
      <c r="L165" s="6" t="s">
        <v>67</v>
      </c>
      <c r="M165" s="6">
        <v>1</v>
      </c>
      <c r="N165" s="6" t="s">
        <v>66</v>
      </c>
      <c r="O165" s="6">
        <v>1</v>
      </c>
      <c r="P165" s="7">
        <f t="shared" si="2"/>
        <v>0.41310000000000002</v>
      </c>
    </row>
    <row r="166" spans="1:16" x14ac:dyDescent="0.25">
      <c r="A166" s="6">
        <v>161</v>
      </c>
      <c r="B166" s="6" t="s">
        <v>47</v>
      </c>
      <c r="C166" s="6" t="s">
        <v>48</v>
      </c>
      <c r="D166" s="6">
        <v>272</v>
      </c>
      <c r="E166" s="6">
        <v>11</v>
      </c>
      <c r="F166" s="6" t="s">
        <v>9</v>
      </c>
      <c r="G166" s="6">
        <v>0.42</v>
      </c>
      <c r="H166" s="6" t="s">
        <v>24</v>
      </c>
      <c r="I166" s="6">
        <v>0.9</v>
      </c>
      <c r="J166" s="6" t="s">
        <v>3</v>
      </c>
      <c r="K166" s="6">
        <v>0.9</v>
      </c>
      <c r="L166" s="6" t="s">
        <v>67</v>
      </c>
      <c r="M166" s="6">
        <v>1</v>
      </c>
      <c r="N166" s="6" t="s">
        <v>66</v>
      </c>
      <c r="O166" s="6">
        <v>1</v>
      </c>
      <c r="P166" s="7">
        <f t="shared" si="2"/>
        <v>0.3402</v>
      </c>
    </row>
    <row r="167" spans="1:16" x14ac:dyDescent="0.25">
      <c r="A167" s="6">
        <v>162</v>
      </c>
      <c r="B167" s="6" t="s">
        <v>47</v>
      </c>
      <c r="C167" s="6" t="s">
        <v>48</v>
      </c>
      <c r="D167" s="6">
        <v>272</v>
      </c>
      <c r="E167" s="6">
        <v>11</v>
      </c>
      <c r="F167" s="6">
        <v>31</v>
      </c>
      <c r="G167" s="6">
        <v>0.87</v>
      </c>
      <c r="H167" s="6" t="s">
        <v>2</v>
      </c>
      <c r="I167" s="6">
        <v>0.9</v>
      </c>
      <c r="J167" s="6" t="s">
        <v>5</v>
      </c>
      <c r="K167" s="6">
        <v>0.9</v>
      </c>
      <c r="L167" s="6" t="s">
        <v>67</v>
      </c>
      <c r="M167" s="6">
        <v>1</v>
      </c>
      <c r="N167" s="6" t="s">
        <v>66</v>
      </c>
      <c r="O167" s="6">
        <v>1</v>
      </c>
      <c r="P167" s="7">
        <f t="shared" si="2"/>
        <v>0.70469999999999999</v>
      </c>
    </row>
    <row r="168" spans="1:16" x14ac:dyDescent="0.25">
      <c r="A168" s="6">
        <v>163</v>
      </c>
      <c r="B168" s="6" t="s">
        <v>47</v>
      </c>
      <c r="C168" s="6" t="s">
        <v>48</v>
      </c>
      <c r="D168" s="6">
        <v>272</v>
      </c>
      <c r="E168" s="6">
        <v>11</v>
      </c>
      <c r="F168" s="6">
        <v>46</v>
      </c>
      <c r="G168" s="6">
        <v>0.6</v>
      </c>
      <c r="H168" s="6" t="s">
        <v>24</v>
      </c>
      <c r="I168" s="6">
        <v>0.9</v>
      </c>
      <c r="J168" s="6" t="s">
        <v>3</v>
      </c>
      <c r="K168" s="6">
        <v>0.9</v>
      </c>
      <c r="L168" s="6" t="s">
        <v>67</v>
      </c>
      <c r="M168" s="6">
        <v>1</v>
      </c>
      <c r="N168" s="6" t="s">
        <v>66</v>
      </c>
      <c r="O168" s="6">
        <v>1</v>
      </c>
      <c r="P168" s="7">
        <f t="shared" si="2"/>
        <v>0.48600000000000004</v>
      </c>
    </row>
    <row r="169" spans="1:16" x14ac:dyDescent="0.25">
      <c r="A169" s="6">
        <v>164</v>
      </c>
      <c r="B169" s="6" t="s">
        <v>47</v>
      </c>
      <c r="C169" s="6" t="s">
        <v>48</v>
      </c>
      <c r="D169" s="6">
        <v>272</v>
      </c>
      <c r="E169" s="6">
        <v>11</v>
      </c>
      <c r="F169" s="6">
        <v>26</v>
      </c>
      <c r="G169" s="6">
        <v>1.37</v>
      </c>
      <c r="H169" s="6" t="s">
        <v>24</v>
      </c>
      <c r="I169" s="6">
        <v>0.9</v>
      </c>
      <c r="J169" s="6" t="s">
        <v>3</v>
      </c>
      <c r="K169" s="6">
        <v>0.9</v>
      </c>
      <c r="L169" s="6" t="s">
        <v>67</v>
      </c>
      <c r="M169" s="6">
        <v>1</v>
      </c>
      <c r="N169" s="6" t="s">
        <v>66</v>
      </c>
      <c r="O169" s="6">
        <v>1</v>
      </c>
      <c r="P169" s="7">
        <f t="shared" si="2"/>
        <v>1.1097000000000001</v>
      </c>
    </row>
    <row r="170" spans="1:16" x14ac:dyDescent="0.25">
      <c r="A170" s="6">
        <v>165</v>
      </c>
      <c r="B170" s="6" t="s">
        <v>47</v>
      </c>
      <c r="C170" s="6" t="s">
        <v>48</v>
      </c>
      <c r="D170" s="6">
        <v>273</v>
      </c>
      <c r="E170" s="6">
        <v>5</v>
      </c>
      <c r="F170" s="6" t="s">
        <v>41</v>
      </c>
      <c r="G170" s="6">
        <v>7.83</v>
      </c>
      <c r="H170" s="6" t="s">
        <v>6</v>
      </c>
      <c r="I170" s="6">
        <v>0.9</v>
      </c>
      <c r="J170" s="6" t="s">
        <v>5</v>
      </c>
      <c r="K170" s="6">
        <v>0.9</v>
      </c>
      <c r="L170" s="6" t="s">
        <v>67</v>
      </c>
      <c r="M170" s="6">
        <v>1</v>
      </c>
      <c r="N170" s="6" t="s">
        <v>66</v>
      </c>
      <c r="O170" s="6">
        <v>1</v>
      </c>
      <c r="P170" s="7">
        <f t="shared" si="2"/>
        <v>6.3423000000000007</v>
      </c>
    </row>
    <row r="171" spans="1:16" x14ac:dyDescent="0.25">
      <c r="A171" s="6">
        <v>166</v>
      </c>
      <c r="B171" s="6" t="s">
        <v>47</v>
      </c>
      <c r="C171" s="6" t="s">
        <v>48</v>
      </c>
      <c r="D171" s="6">
        <v>270</v>
      </c>
      <c r="E171" s="6">
        <v>6</v>
      </c>
      <c r="F171" s="6" t="s">
        <v>42</v>
      </c>
      <c r="G171" s="6">
        <v>5.38</v>
      </c>
      <c r="H171" s="6" t="s">
        <v>2</v>
      </c>
      <c r="I171" s="6">
        <v>0.9</v>
      </c>
      <c r="J171" s="6" t="s">
        <v>5</v>
      </c>
      <c r="K171" s="6">
        <v>0.9</v>
      </c>
      <c r="L171" s="6" t="s">
        <v>67</v>
      </c>
      <c r="M171" s="6">
        <v>1</v>
      </c>
      <c r="N171" s="6" t="s">
        <v>66</v>
      </c>
      <c r="O171" s="6">
        <v>1</v>
      </c>
      <c r="P171" s="7">
        <f t="shared" si="2"/>
        <v>4.3578000000000001</v>
      </c>
    </row>
    <row r="172" spans="1:16" x14ac:dyDescent="0.25">
      <c r="A172" s="6">
        <v>167</v>
      </c>
      <c r="B172" s="6" t="s">
        <v>47</v>
      </c>
      <c r="C172" s="6" t="s">
        <v>48</v>
      </c>
      <c r="D172" s="6">
        <v>270</v>
      </c>
      <c r="E172" s="6">
        <v>6</v>
      </c>
      <c r="F172" s="6" t="s">
        <v>16</v>
      </c>
      <c r="G172" s="6">
        <v>8.7100000000000009</v>
      </c>
      <c r="H172" s="6" t="s">
        <v>4</v>
      </c>
      <c r="I172" s="6">
        <v>0.95</v>
      </c>
      <c r="J172" s="6" t="s">
        <v>5</v>
      </c>
      <c r="K172" s="6">
        <v>0.9</v>
      </c>
      <c r="L172" s="6" t="s">
        <v>67</v>
      </c>
      <c r="M172" s="6">
        <v>1</v>
      </c>
      <c r="N172" s="6" t="s">
        <v>66</v>
      </c>
      <c r="O172" s="6">
        <v>1</v>
      </c>
      <c r="P172" s="7">
        <f t="shared" si="2"/>
        <v>7.4470499999999999</v>
      </c>
    </row>
    <row r="173" spans="1:16" x14ac:dyDescent="0.25">
      <c r="A173" s="6">
        <v>168</v>
      </c>
      <c r="B173" s="6" t="s">
        <v>47</v>
      </c>
      <c r="C173" s="6" t="s">
        <v>48</v>
      </c>
      <c r="D173" s="6">
        <v>270</v>
      </c>
      <c r="E173" s="6">
        <v>6</v>
      </c>
      <c r="F173" s="6" t="s">
        <v>36</v>
      </c>
      <c r="G173" s="6">
        <v>5.24</v>
      </c>
      <c r="H173" s="6" t="s">
        <v>7</v>
      </c>
      <c r="I173" s="6">
        <v>0.9</v>
      </c>
      <c r="J173" s="6" t="s">
        <v>5</v>
      </c>
      <c r="K173" s="6">
        <v>0.9</v>
      </c>
      <c r="L173" s="6" t="s">
        <v>67</v>
      </c>
      <c r="M173" s="6">
        <v>1</v>
      </c>
      <c r="N173" s="6" t="s">
        <v>66</v>
      </c>
      <c r="O173" s="6">
        <v>1</v>
      </c>
      <c r="P173" s="7">
        <f t="shared" si="2"/>
        <v>4.2444000000000006</v>
      </c>
    </row>
    <row r="174" spans="1:16" x14ac:dyDescent="0.25">
      <c r="A174" s="6">
        <v>169</v>
      </c>
      <c r="B174" s="6" t="s">
        <v>47</v>
      </c>
      <c r="C174" s="6" t="s">
        <v>48</v>
      </c>
      <c r="D174" s="6">
        <v>270</v>
      </c>
      <c r="E174" s="6">
        <v>4</v>
      </c>
      <c r="F174" s="6" t="s">
        <v>43</v>
      </c>
      <c r="G174" s="6">
        <v>4.6500000000000004</v>
      </c>
      <c r="H174" s="6" t="s">
        <v>2</v>
      </c>
      <c r="I174" s="6">
        <v>0.9</v>
      </c>
      <c r="J174" s="6" t="s">
        <v>5</v>
      </c>
      <c r="K174" s="6">
        <v>0.9</v>
      </c>
      <c r="L174" s="6" t="s">
        <v>67</v>
      </c>
      <c r="M174" s="6">
        <v>1</v>
      </c>
      <c r="N174" s="6" t="s">
        <v>66</v>
      </c>
      <c r="O174" s="6">
        <v>1</v>
      </c>
      <c r="P174" s="7">
        <f t="shared" si="2"/>
        <v>3.7665000000000006</v>
      </c>
    </row>
    <row r="175" spans="1:16" x14ac:dyDescent="0.25">
      <c r="A175" s="6">
        <v>170</v>
      </c>
      <c r="B175" s="6" t="s">
        <v>47</v>
      </c>
      <c r="C175" s="6" t="s">
        <v>48</v>
      </c>
      <c r="D175" s="6">
        <v>265</v>
      </c>
      <c r="E175" s="6">
        <v>4</v>
      </c>
      <c r="F175" s="6">
        <v>62</v>
      </c>
      <c r="G175" s="6">
        <v>0.66</v>
      </c>
      <c r="H175" s="6" t="s">
        <v>4</v>
      </c>
      <c r="I175" s="6">
        <v>0.95</v>
      </c>
      <c r="J175" s="6" t="s">
        <v>5</v>
      </c>
      <c r="K175" s="6">
        <v>0.9</v>
      </c>
      <c r="L175" s="6" t="s">
        <v>67</v>
      </c>
      <c r="M175" s="6">
        <v>1</v>
      </c>
      <c r="N175" s="6" t="s">
        <v>66</v>
      </c>
      <c r="O175" s="6">
        <v>1</v>
      </c>
      <c r="P175" s="7">
        <f t="shared" si="2"/>
        <v>0.56430000000000002</v>
      </c>
    </row>
    <row r="176" spans="1:16" x14ac:dyDescent="0.25">
      <c r="A176" s="6">
        <v>171</v>
      </c>
      <c r="B176" s="6" t="s">
        <v>47</v>
      </c>
      <c r="C176" s="6" t="s">
        <v>48</v>
      </c>
      <c r="D176" s="6">
        <v>265</v>
      </c>
      <c r="E176" s="6">
        <v>4</v>
      </c>
      <c r="F176" s="6">
        <v>63</v>
      </c>
      <c r="G176" s="6">
        <v>1.69</v>
      </c>
      <c r="H176" s="6" t="s">
        <v>4</v>
      </c>
      <c r="I176" s="6">
        <v>0.95</v>
      </c>
      <c r="J176" s="6" t="s">
        <v>5</v>
      </c>
      <c r="K176" s="6">
        <v>0.9</v>
      </c>
      <c r="L176" s="6" t="s">
        <v>67</v>
      </c>
      <c r="M176" s="6">
        <v>1</v>
      </c>
      <c r="N176" s="6" t="s">
        <v>66</v>
      </c>
      <c r="O176" s="6">
        <v>1</v>
      </c>
      <c r="P176" s="7">
        <f t="shared" si="2"/>
        <v>1.44495</v>
      </c>
    </row>
    <row r="177" spans="1:16" x14ac:dyDescent="0.25">
      <c r="A177" s="6">
        <v>172</v>
      </c>
      <c r="B177" s="6" t="s">
        <v>47</v>
      </c>
      <c r="C177" s="6" t="s">
        <v>48</v>
      </c>
      <c r="D177" s="6">
        <v>265</v>
      </c>
      <c r="E177" s="6">
        <v>1</v>
      </c>
      <c r="F177" s="6">
        <v>34</v>
      </c>
      <c r="G177" s="6">
        <v>4.3600000000000003</v>
      </c>
      <c r="H177" s="6" t="s">
        <v>2</v>
      </c>
      <c r="I177" s="6">
        <v>0.9</v>
      </c>
      <c r="J177" s="6" t="s">
        <v>5</v>
      </c>
      <c r="K177" s="6">
        <v>0.9</v>
      </c>
      <c r="L177" s="6" t="s">
        <v>67</v>
      </c>
      <c r="M177" s="6">
        <v>1</v>
      </c>
      <c r="N177" s="6" t="s">
        <v>66</v>
      </c>
      <c r="O177" s="6">
        <v>1</v>
      </c>
      <c r="P177" s="7">
        <f t="shared" si="2"/>
        <v>3.5316000000000005</v>
      </c>
    </row>
    <row r="178" spans="1:16" x14ac:dyDescent="0.25">
      <c r="A178" s="6">
        <v>173</v>
      </c>
      <c r="B178" s="6" t="s">
        <v>47</v>
      </c>
      <c r="C178" s="6" t="s">
        <v>48</v>
      </c>
      <c r="D178" s="6">
        <v>266</v>
      </c>
      <c r="E178" s="6">
        <v>6</v>
      </c>
      <c r="F178" s="6">
        <v>1</v>
      </c>
      <c r="G178" s="6">
        <v>0.67</v>
      </c>
      <c r="H178" s="6" t="s">
        <v>7</v>
      </c>
      <c r="I178" s="6">
        <v>0.9</v>
      </c>
      <c r="J178" s="6" t="s">
        <v>5</v>
      </c>
      <c r="K178" s="6">
        <v>0.9</v>
      </c>
      <c r="L178" s="6" t="s">
        <v>67</v>
      </c>
      <c r="M178" s="6">
        <v>1</v>
      </c>
      <c r="N178" s="6" t="s">
        <v>66</v>
      </c>
      <c r="O178" s="6">
        <v>1</v>
      </c>
      <c r="P178" s="7">
        <f t="shared" si="2"/>
        <v>0.54270000000000007</v>
      </c>
    </row>
    <row r="179" spans="1:16" x14ac:dyDescent="0.25">
      <c r="A179" s="6">
        <v>174</v>
      </c>
      <c r="B179" s="6" t="s">
        <v>47</v>
      </c>
      <c r="C179" s="6" t="s">
        <v>48</v>
      </c>
      <c r="D179" s="6">
        <v>265</v>
      </c>
      <c r="E179" s="6">
        <v>13</v>
      </c>
      <c r="F179" s="6">
        <v>9</v>
      </c>
      <c r="G179" s="6">
        <v>3</v>
      </c>
      <c r="H179" s="6" t="s">
        <v>2</v>
      </c>
      <c r="I179" s="6">
        <v>0.9</v>
      </c>
      <c r="J179" s="6" t="s">
        <v>5</v>
      </c>
      <c r="K179" s="6">
        <v>0.9</v>
      </c>
      <c r="L179" s="6" t="s">
        <v>67</v>
      </c>
      <c r="M179" s="6">
        <v>1</v>
      </c>
      <c r="N179" s="6" t="s">
        <v>66</v>
      </c>
      <c r="O179" s="6">
        <v>1</v>
      </c>
      <c r="P179" s="7">
        <f t="shared" si="2"/>
        <v>2.4300000000000002</v>
      </c>
    </row>
    <row r="180" spans="1:16" x14ac:dyDescent="0.25">
      <c r="A180" s="6">
        <v>175</v>
      </c>
      <c r="B180" s="6" t="s">
        <v>47</v>
      </c>
      <c r="C180" s="6" t="s">
        <v>48</v>
      </c>
      <c r="D180" s="6">
        <v>265</v>
      </c>
      <c r="E180" s="6">
        <v>13</v>
      </c>
      <c r="F180" s="6">
        <v>8</v>
      </c>
      <c r="G180" s="6">
        <v>3.16</v>
      </c>
      <c r="H180" s="6" t="s">
        <v>4</v>
      </c>
      <c r="I180" s="6">
        <v>0.95</v>
      </c>
      <c r="J180" s="6" t="s">
        <v>5</v>
      </c>
      <c r="K180" s="6">
        <v>0.9</v>
      </c>
      <c r="L180" s="6" t="s">
        <v>67</v>
      </c>
      <c r="M180" s="6">
        <v>1</v>
      </c>
      <c r="N180" s="6" t="s">
        <v>66</v>
      </c>
      <c r="O180" s="6">
        <v>1</v>
      </c>
      <c r="P180" s="7">
        <f t="shared" si="2"/>
        <v>2.7018</v>
      </c>
    </row>
    <row r="181" spans="1:16" x14ac:dyDescent="0.25">
      <c r="A181" s="6">
        <v>176</v>
      </c>
      <c r="B181" s="6" t="s">
        <v>47</v>
      </c>
      <c r="C181" s="6" t="s">
        <v>48</v>
      </c>
      <c r="D181" s="6">
        <v>271</v>
      </c>
      <c r="E181" s="6">
        <v>4</v>
      </c>
      <c r="F181" s="6">
        <v>23</v>
      </c>
      <c r="G181" s="6">
        <v>0.76</v>
      </c>
      <c r="H181" s="6" t="s">
        <v>7</v>
      </c>
      <c r="I181" s="6">
        <v>0.9</v>
      </c>
      <c r="J181" s="6" t="s">
        <v>5</v>
      </c>
      <c r="K181" s="6">
        <v>0.9</v>
      </c>
      <c r="L181" s="6" t="s">
        <v>67</v>
      </c>
      <c r="M181" s="6">
        <v>1</v>
      </c>
      <c r="N181" s="6" t="s">
        <v>66</v>
      </c>
      <c r="O181" s="6">
        <v>1</v>
      </c>
      <c r="P181" s="7">
        <f t="shared" si="2"/>
        <v>0.61560000000000004</v>
      </c>
    </row>
    <row r="182" spans="1:16" x14ac:dyDescent="0.25">
      <c r="A182" s="6">
        <v>177</v>
      </c>
      <c r="B182" s="6" t="s">
        <v>47</v>
      </c>
      <c r="C182" s="6" t="s">
        <v>48</v>
      </c>
      <c r="D182" s="6">
        <v>271</v>
      </c>
      <c r="E182" s="6">
        <v>8</v>
      </c>
      <c r="F182" s="6" t="s">
        <v>44</v>
      </c>
      <c r="G182" s="6">
        <v>4.54</v>
      </c>
      <c r="H182" s="6" t="s">
        <v>2</v>
      </c>
      <c r="I182" s="6">
        <v>0.9</v>
      </c>
      <c r="J182" s="6" t="s">
        <v>5</v>
      </c>
      <c r="K182" s="6">
        <v>0.9</v>
      </c>
      <c r="L182" s="6" t="s">
        <v>67</v>
      </c>
      <c r="M182" s="6">
        <v>1</v>
      </c>
      <c r="N182" s="6" t="s">
        <v>66</v>
      </c>
      <c r="O182" s="6">
        <v>1</v>
      </c>
      <c r="P182" s="7">
        <f t="shared" si="2"/>
        <v>3.6774000000000004</v>
      </c>
    </row>
    <row r="183" spans="1:16" x14ac:dyDescent="0.25">
      <c r="A183" s="6">
        <v>178</v>
      </c>
      <c r="B183" s="6" t="s">
        <v>47</v>
      </c>
      <c r="C183" s="6" t="s">
        <v>48</v>
      </c>
      <c r="D183" s="6">
        <v>271</v>
      </c>
      <c r="E183" s="6">
        <v>13</v>
      </c>
      <c r="F183" s="6">
        <v>34</v>
      </c>
      <c r="G183" s="6">
        <v>11.33</v>
      </c>
      <c r="H183" s="6" t="s">
        <v>45</v>
      </c>
      <c r="I183" s="6">
        <v>0.95</v>
      </c>
      <c r="J183" s="6" t="s">
        <v>5</v>
      </c>
      <c r="K183" s="6">
        <v>0.9</v>
      </c>
      <c r="L183" s="6" t="s">
        <v>67</v>
      </c>
      <c r="M183" s="6">
        <v>1</v>
      </c>
      <c r="N183" s="6" t="s">
        <v>66</v>
      </c>
      <c r="O183" s="6">
        <v>1</v>
      </c>
      <c r="P183" s="7">
        <f t="shared" si="2"/>
        <v>9.687149999999999</v>
      </c>
    </row>
    <row r="184" spans="1:16" x14ac:dyDescent="0.25">
      <c r="A184" s="6">
        <v>179</v>
      </c>
      <c r="B184" s="6" t="s">
        <v>47</v>
      </c>
      <c r="C184" s="6" t="s">
        <v>48</v>
      </c>
      <c r="D184" s="6">
        <v>271</v>
      </c>
      <c r="E184" s="6">
        <v>13</v>
      </c>
      <c r="F184" s="6">
        <v>25</v>
      </c>
      <c r="G184" s="6">
        <v>1.1299999999999999</v>
      </c>
      <c r="H184" s="6" t="s">
        <v>45</v>
      </c>
      <c r="I184" s="6">
        <v>0.95</v>
      </c>
      <c r="J184" s="6" t="s">
        <v>5</v>
      </c>
      <c r="K184" s="6">
        <v>0.9</v>
      </c>
      <c r="L184" s="6" t="s">
        <v>67</v>
      </c>
      <c r="M184" s="6">
        <v>1</v>
      </c>
      <c r="N184" s="6" t="s">
        <v>66</v>
      </c>
      <c r="O184" s="6">
        <v>1</v>
      </c>
      <c r="P184" s="7">
        <f t="shared" si="2"/>
        <v>0.96614999999999995</v>
      </c>
    </row>
    <row r="185" spans="1:16" x14ac:dyDescent="0.25">
      <c r="A185" s="6">
        <v>180</v>
      </c>
      <c r="B185" s="6" t="s">
        <v>47</v>
      </c>
      <c r="C185" s="6" t="s">
        <v>48</v>
      </c>
      <c r="D185" s="6">
        <v>271</v>
      </c>
      <c r="E185" s="6">
        <v>13</v>
      </c>
      <c r="F185" s="6">
        <v>45</v>
      </c>
      <c r="G185" s="6">
        <v>1.56</v>
      </c>
      <c r="H185" s="6" t="s">
        <v>7</v>
      </c>
      <c r="I185" s="6">
        <v>0.9</v>
      </c>
      <c r="J185" s="6" t="s">
        <v>5</v>
      </c>
      <c r="K185" s="6">
        <v>0.9</v>
      </c>
      <c r="L185" s="6" t="s">
        <v>67</v>
      </c>
      <c r="M185" s="6">
        <v>1</v>
      </c>
      <c r="N185" s="6" t="s">
        <v>66</v>
      </c>
      <c r="O185" s="6">
        <v>1</v>
      </c>
      <c r="P185" s="7">
        <f t="shared" si="2"/>
        <v>1.2636000000000001</v>
      </c>
    </row>
    <row r="186" spans="1:16" x14ac:dyDescent="0.25">
      <c r="A186" s="6">
        <v>181</v>
      </c>
      <c r="B186" s="6" t="s">
        <v>47</v>
      </c>
      <c r="C186" s="6" t="s">
        <v>48</v>
      </c>
      <c r="D186" s="6">
        <v>271</v>
      </c>
      <c r="E186" s="6">
        <v>3</v>
      </c>
      <c r="F186" s="6">
        <v>27</v>
      </c>
      <c r="G186" s="6">
        <v>4.13</v>
      </c>
      <c r="H186" s="6" t="s">
        <v>2</v>
      </c>
      <c r="I186" s="6">
        <v>0.9</v>
      </c>
      <c r="J186" s="6" t="s">
        <v>5</v>
      </c>
      <c r="K186" s="6">
        <v>0.9</v>
      </c>
      <c r="L186" s="6" t="s">
        <v>67</v>
      </c>
      <c r="M186" s="6">
        <v>1</v>
      </c>
      <c r="N186" s="6" t="s">
        <v>66</v>
      </c>
      <c r="O186" s="6">
        <v>1</v>
      </c>
      <c r="P186" s="7">
        <f t="shared" si="2"/>
        <v>3.3452999999999999</v>
      </c>
    </row>
    <row r="187" spans="1:16" x14ac:dyDescent="0.25">
      <c r="A187" s="6">
        <v>182</v>
      </c>
      <c r="B187" s="6" t="s">
        <v>47</v>
      </c>
      <c r="C187" s="6" t="s">
        <v>48</v>
      </c>
      <c r="D187" s="6">
        <v>270</v>
      </c>
      <c r="E187" s="6">
        <v>8</v>
      </c>
      <c r="F187" s="6">
        <v>57</v>
      </c>
      <c r="G187" s="6">
        <v>8.74</v>
      </c>
      <c r="H187" s="6" t="s">
        <v>2</v>
      </c>
      <c r="I187" s="6">
        <v>0.9</v>
      </c>
      <c r="J187" s="6" t="s">
        <v>5</v>
      </c>
      <c r="K187" s="6">
        <v>0.9</v>
      </c>
      <c r="L187" s="6" t="s">
        <v>67</v>
      </c>
      <c r="M187" s="6">
        <v>1</v>
      </c>
      <c r="N187" s="6" t="s">
        <v>66</v>
      </c>
      <c r="O187" s="6">
        <v>1</v>
      </c>
      <c r="P187" s="7">
        <f t="shared" si="2"/>
        <v>7.0794000000000006</v>
      </c>
    </row>
    <row r="188" spans="1:16" x14ac:dyDescent="0.25">
      <c r="A188" s="6">
        <v>183</v>
      </c>
      <c r="B188" s="6" t="s">
        <v>47</v>
      </c>
      <c r="C188" s="6" t="s">
        <v>48</v>
      </c>
      <c r="D188" s="6">
        <v>265</v>
      </c>
      <c r="E188" s="6">
        <v>13</v>
      </c>
      <c r="F188" s="6">
        <v>47</v>
      </c>
      <c r="G188" s="6">
        <v>2.85</v>
      </c>
      <c r="H188" s="6" t="s">
        <v>7</v>
      </c>
      <c r="I188" s="6">
        <v>0.9</v>
      </c>
      <c r="J188" s="6" t="s">
        <v>5</v>
      </c>
      <c r="K188" s="6">
        <v>0.9</v>
      </c>
      <c r="L188" s="6" t="s">
        <v>67</v>
      </c>
      <c r="M188" s="6">
        <v>1</v>
      </c>
      <c r="N188" s="6" t="s">
        <v>66</v>
      </c>
      <c r="O188" s="6">
        <v>1</v>
      </c>
      <c r="P188" s="7">
        <f t="shared" si="2"/>
        <v>2.3085</v>
      </c>
    </row>
    <row r="189" spans="1:16" x14ac:dyDescent="0.25">
      <c r="A189" s="6">
        <v>184</v>
      </c>
      <c r="B189" s="6" t="s">
        <v>47</v>
      </c>
      <c r="C189" s="6" t="s">
        <v>48</v>
      </c>
      <c r="D189" s="6">
        <v>267</v>
      </c>
      <c r="E189" s="6">
        <v>1</v>
      </c>
      <c r="F189" s="6">
        <v>8</v>
      </c>
      <c r="G189" s="6">
        <v>6.35</v>
      </c>
      <c r="H189" s="6" t="s">
        <v>6</v>
      </c>
      <c r="I189" s="6">
        <v>0.9</v>
      </c>
      <c r="J189" s="6" t="s">
        <v>5</v>
      </c>
      <c r="K189" s="6">
        <v>0.9</v>
      </c>
      <c r="L189" s="6" t="s">
        <v>67</v>
      </c>
      <c r="M189" s="6">
        <v>1</v>
      </c>
      <c r="N189" s="6" t="s">
        <v>66</v>
      </c>
      <c r="O189" s="6">
        <v>1</v>
      </c>
      <c r="P189" s="7">
        <f t="shared" si="2"/>
        <v>5.1435000000000004</v>
      </c>
    </row>
    <row r="190" spans="1:16" x14ac:dyDescent="0.25">
      <c r="A190" s="6">
        <v>185</v>
      </c>
      <c r="B190" s="6" t="s">
        <v>47</v>
      </c>
      <c r="C190" s="6" t="s">
        <v>48</v>
      </c>
      <c r="D190" s="6">
        <v>265</v>
      </c>
      <c r="E190" s="6">
        <v>10</v>
      </c>
      <c r="F190" s="6">
        <v>10</v>
      </c>
      <c r="G190" s="6">
        <v>20.32</v>
      </c>
      <c r="H190" s="6" t="s">
        <v>4</v>
      </c>
      <c r="I190" s="6">
        <v>0.95</v>
      </c>
      <c r="J190" s="6" t="s">
        <v>5</v>
      </c>
      <c r="K190" s="6">
        <v>0.9</v>
      </c>
      <c r="L190" s="6" t="s">
        <v>67</v>
      </c>
      <c r="M190" s="6">
        <v>1</v>
      </c>
      <c r="N190" s="6" t="s">
        <v>66</v>
      </c>
      <c r="O190" s="6">
        <v>1</v>
      </c>
      <c r="P190" s="7">
        <f t="shared" si="2"/>
        <v>17.3736</v>
      </c>
    </row>
    <row r="191" spans="1:16" x14ac:dyDescent="0.25">
      <c r="A191" s="6">
        <v>186</v>
      </c>
      <c r="B191" s="6" t="s">
        <v>47</v>
      </c>
      <c r="C191" s="6" t="s">
        <v>48</v>
      </c>
      <c r="D191" s="6">
        <v>265</v>
      </c>
      <c r="E191" s="6">
        <v>8</v>
      </c>
      <c r="F191" s="6" t="s">
        <v>26</v>
      </c>
      <c r="G191" s="6">
        <v>12.41</v>
      </c>
      <c r="H191" s="6" t="s">
        <v>4</v>
      </c>
      <c r="I191" s="6">
        <v>0.95</v>
      </c>
      <c r="J191" s="6" t="s">
        <v>5</v>
      </c>
      <c r="K191" s="6">
        <v>0.9</v>
      </c>
      <c r="L191" s="6" t="s">
        <v>67</v>
      </c>
      <c r="M191" s="6">
        <v>1</v>
      </c>
      <c r="N191" s="6" t="s">
        <v>66</v>
      </c>
      <c r="O191" s="6">
        <v>1</v>
      </c>
      <c r="P191" s="7">
        <f t="shared" si="2"/>
        <v>10.61055</v>
      </c>
    </row>
    <row r="192" spans="1:16" x14ac:dyDescent="0.25">
      <c r="A192" s="6">
        <v>187</v>
      </c>
      <c r="B192" s="6" t="s">
        <v>47</v>
      </c>
      <c r="C192" s="6" t="s">
        <v>48</v>
      </c>
      <c r="D192" s="6">
        <v>266</v>
      </c>
      <c r="E192" s="6">
        <v>4</v>
      </c>
      <c r="F192" s="6">
        <v>51</v>
      </c>
      <c r="G192" s="6">
        <v>0.47</v>
      </c>
      <c r="H192" s="6" t="s">
        <v>7</v>
      </c>
      <c r="I192" s="6">
        <v>0.9</v>
      </c>
      <c r="J192" s="6" t="s">
        <v>5</v>
      </c>
      <c r="K192" s="6">
        <v>0.9</v>
      </c>
      <c r="L192" s="6" t="s">
        <v>67</v>
      </c>
      <c r="M192" s="6">
        <v>1</v>
      </c>
      <c r="N192" s="6" t="s">
        <v>66</v>
      </c>
      <c r="O192" s="6">
        <v>1</v>
      </c>
      <c r="P192" s="7">
        <f t="shared" si="2"/>
        <v>0.38069999999999998</v>
      </c>
    </row>
    <row r="193" spans="1:16" x14ac:dyDescent="0.25">
      <c r="A193" s="6">
        <v>188</v>
      </c>
      <c r="B193" s="6" t="s">
        <v>47</v>
      </c>
      <c r="C193" s="6" t="s">
        <v>48</v>
      </c>
      <c r="D193" s="6">
        <v>271</v>
      </c>
      <c r="E193" s="6">
        <v>8</v>
      </c>
      <c r="F193" s="6">
        <v>26</v>
      </c>
      <c r="G193" s="6">
        <v>1.47</v>
      </c>
      <c r="H193" s="6" t="s">
        <v>2</v>
      </c>
      <c r="I193" s="6">
        <v>0.9</v>
      </c>
      <c r="J193" s="6" t="s">
        <v>5</v>
      </c>
      <c r="K193" s="6">
        <v>0.9</v>
      </c>
      <c r="L193" s="6" t="s">
        <v>67</v>
      </c>
      <c r="M193" s="6">
        <v>1</v>
      </c>
      <c r="N193" s="6" t="s">
        <v>66</v>
      </c>
      <c r="O193" s="6">
        <v>1</v>
      </c>
      <c r="P193" s="7">
        <f t="shared" si="2"/>
        <v>1.1907000000000001</v>
      </c>
    </row>
    <row r="194" spans="1:16" x14ac:dyDescent="0.25">
      <c r="A194" s="6">
        <v>189</v>
      </c>
      <c r="B194" s="6" t="s">
        <v>47</v>
      </c>
      <c r="C194" s="6" t="s">
        <v>48</v>
      </c>
      <c r="D194" s="6">
        <v>272</v>
      </c>
      <c r="E194" s="6">
        <v>4</v>
      </c>
      <c r="F194" s="6">
        <v>24</v>
      </c>
      <c r="G194" s="6">
        <v>8.57</v>
      </c>
      <c r="H194" s="6" t="s">
        <v>2</v>
      </c>
      <c r="I194" s="6">
        <v>0.9</v>
      </c>
      <c r="J194" s="6" t="s">
        <v>5</v>
      </c>
      <c r="K194" s="6">
        <v>0.9</v>
      </c>
      <c r="L194" s="6" t="s">
        <v>67</v>
      </c>
      <c r="M194" s="6">
        <v>1</v>
      </c>
      <c r="N194" s="6" t="s">
        <v>66</v>
      </c>
      <c r="O194" s="6">
        <v>1</v>
      </c>
      <c r="P194" s="7">
        <f t="shared" si="2"/>
        <v>6.9417</v>
      </c>
    </row>
    <row r="195" spans="1:16" x14ac:dyDescent="0.25">
      <c r="A195" s="6">
        <v>190</v>
      </c>
      <c r="B195" s="6" t="s">
        <v>47</v>
      </c>
      <c r="C195" s="6" t="s">
        <v>48</v>
      </c>
      <c r="D195" s="6">
        <v>268</v>
      </c>
      <c r="E195" s="6">
        <v>5</v>
      </c>
      <c r="F195" s="6" t="s">
        <v>46</v>
      </c>
      <c r="G195" s="6">
        <v>0.88</v>
      </c>
      <c r="H195" s="6" t="s">
        <v>2</v>
      </c>
      <c r="I195" s="6">
        <v>0.9</v>
      </c>
      <c r="J195" s="6" t="s">
        <v>5</v>
      </c>
      <c r="K195" s="6">
        <v>0.9</v>
      </c>
      <c r="L195" s="6" t="s">
        <v>67</v>
      </c>
      <c r="M195" s="6">
        <v>1</v>
      </c>
      <c r="N195" s="6" t="s">
        <v>66</v>
      </c>
      <c r="O195" s="6">
        <v>1</v>
      </c>
      <c r="P195" s="7">
        <f t="shared" si="2"/>
        <v>0.7128000000000001</v>
      </c>
    </row>
    <row r="196" spans="1:16" x14ac:dyDescent="0.25">
      <c r="A196" s="21" t="s">
        <v>68</v>
      </c>
      <c r="B196" s="22"/>
      <c r="C196" s="23"/>
      <c r="D196" s="3"/>
      <c r="E196" s="3"/>
      <c r="F196" s="3"/>
      <c r="G196" s="3">
        <f>SUM(G6:G195)</f>
        <v>552.97</v>
      </c>
      <c r="H196" s="3"/>
      <c r="I196" s="3"/>
      <c r="J196" s="3"/>
      <c r="K196" s="3"/>
      <c r="L196" s="3"/>
      <c r="M196" s="3"/>
      <c r="N196" s="3"/>
      <c r="O196" s="3"/>
      <c r="P196" s="9">
        <f>SUM(P6:P195)</f>
        <v>460.92262499999993</v>
      </c>
    </row>
  </sheetData>
  <mergeCells count="17">
    <mergeCell ref="A1:P1"/>
    <mergeCell ref="A2:P2"/>
    <mergeCell ref="P4:P5"/>
    <mergeCell ref="A4:A5"/>
    <mergeCell ref="D4:F4"/>
    <mergeCell ref="G4:G5"/>
    <mergeCell ref="N4:N5"/>
    <mergeCell ref="O4:O5"/>
    <mergeCell ref="A196:C196"/>
    <mergeCell ref="J4:J5"/>
    <mergeCell ref="K4:K5"/>
    <mergeCell ref="L4:L5"/>
    <mergeCell ref="M4:M5"/>
    <mergeCell ref="B4:B5"/>
    <mergeCell ref="C4:C5"/>
    <mergeCell ref="H4:H5"/>
    <mergeCell ref="I4:I5"/>
  </mergeCells>
  <pageMargins left="0.47" right="0.2" top="0.54" bottom="0.44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9"/>
  <sheetViews>
    <sheetView tabSelected="1" topLeftCell="A11" zoomScale="80" zoomScaleNormal="80" workbookViewId="0">
      <selection activeCell="J7" sqref="J7"/>
    </sheetView>
  </sheetViews>
  <sheetFormatPr defaultRowHeight="15" x14ac:dyDescent="0.25"/>
  <cols>
    <col min="2" max="2" width="28.85546875" customWidth="1"/>
    <col min="3" max="3" width="9.5703125" customWidth="1"/>
    <col min="4" max="4" width="14.140625" customWidth="1"/>
    <col min="5" max="5" width="15.28515625" style="17" customWidth="1"/>
    <col min="6" max="6" width="19.5703125" style="17" customWidth="1"/>
    <col min="7" max="7" width="15.42578125" customWidth="1"/>
    <col min="8" max="8" width="11.7109375" customWidth="1"/>
    <col min="9" max="9" width="22.85546875" customWidth="1"/>
  </cols>
  <sheetData>
    <row r="1" spans="1:9" ht="34.5" customHeight="1" x14ac:dyDescent="0.25">
      <c r="A1" s="30" t="s">
        <v>109</v>
      </c>
      <c r="B1" s="31"/>
      <c r="C1" s="31"/>
      <c r="D1" s="31"/>
      <c r="E1" s="31"/>
      <c r="F1" s="31"/>
      <c r="G1" s="31"/>
    </row>
    <row r="2" spans="1:9" ht="32.1" customHeight="1" x14ac:dyDescent="0.25">
      <c r="A2" s="32" t="s">
        <v>93</v>
      </c>
      <c r="B2" s="33"/>
      <c r="C2" s="33"/>
      <c r="D2" s="33"/>
      <c r="E2" s="33"/>
      <c r="F2" s="33"/>
      <c r="G2" s="33"/>
    </row>
    <row r="3" spans="1:9" ht="6.6" customHeight="1" x14ac:dyDescent="0.25">
      <c r="A3" s="10"/>
    </row>
    <row r="4" spans="1:9" ht="37.5" customHeight="1" x14ac:dyDescent="0.25">
      <c r="A4" s="11" t="s">
        <v>70</v>
      </c>
      <c r="B4" s="11" t="s">
        <v>71</v>
      </c>
      <c r="C4" s="11" t="s">
        <v>72</v>
      </c>
      <c r="D4" s="11" t="s">
        <v>73</v>
      </c>
      <c r="E4" s="18" t="s">
        <v>74</v>
      </c>
      <c r="F4" s="18" t="s">
        <v>75</v>
      </c>
      <c r="G4" s="11" t="s">
        <v>76</v>
      </c>
    </row>
    <row r="5" spans="1:9" ht="21.75" customHeight="1" x14ac:dyDescent="0.25">
      <c r="A5" s="13" t="s">
        <v>77</v>
      </c>
      <c r="B5" s="13" t="s">
        <v>78</v>
      </c>
      <c r="C5" s="13" t="s">
        <v>79</v>
      </c>
      <c r="D5" s="13" t="s">
        <v>80</v>
      </c>
      <c r="E5" s="19" t="s">
        <v>81</v>
      </c>
      <c r="F5" s="19" t="s">
        <v>82</v>
      </c>
      <c r="G5" s="13" t="s">
        <v>83</v>
      </c>
    </row>
    <row r="6" spans="1:9" ht="56.1" customHeight="1" x14ac:dyDescent="0.25">
      <c r="A6" s="11" t="s">
        <v>84</v>
      </c>
      <c r="B6" s="12" t="s">
        <v>107</v>
      </c>
      <c r="C6" s="11" t="s">
        <v>94</v>
      </c>
      <c r="D6" s="11"/>
      <c r="E6" s="18"/>
      <c r="F6" s="18">
        <v>500305477</v>
      </c>
      <c r="G6" s="11"/>
      <c r="I6" s="20"/>
    </row>
    <row r="7" spans="1:9" ht="69.75" customHeight="1" x14ac:dyDescent="0.25">
      <c r="A7" s="11" t="s">
        <v>85</v>
      </c>
      <c r="B7" s="12" t="s">
        <v>103</v>
      </c>
      <c r="C7" s="11" t="s">
        <v>94</v>
      </c>
      <c r="D7" s="13"/>
      <c r="E7" s="19"/>
      <c r="F7" s="18">
        <v>252961000</v>
      </c>
      <c r="G7" s="13"/>
    </row>
    <row r="8" spans="1:9" ht="42.75" customHeight="1" x14ac:dyDescent="0.25">
      <c r="A8" s="11" t="s">
        <v>66</v>
      </c>
      <c r="B8" s="12" t="s">
        <v>99</v>
      </c>
      <c r="C8" s="11" t="s">
        <v>94</v>
      </c>
      <c r="D8" s="13"/>
      <c r="E8" s="19"/>
      <c r="F8" s="18">
        <v>252961000</v>
      </c>
      <c r="G8" s="13"/>
    </row>
    <row r="9" spans="1:9" ht="56.1" customHeight="1" x14ac:dyDescent="0.25">
      <c r="A9" s="11" t="s">
        <v>86</v>
      </c>
      <c r="B9" s="14" t="s">
        <v>106</v>
      </c>
      <c r="C9" s="11" t="s">
        <v>94</v>
      </c>
      <c r="D9" s="13"/>
      <c r="E9" s="19"/>
      <c r="F9" s="18">
        <f>F6+F7+F8</f>
        <v>1006227477</v>
      </c>
      <c r="G9" s="13"/>
    </row>
    <row r="10" spans="1:9" ht="56.1" customHeight="1" x14ac:dyDescent="0.25">
      <c r="A10" s="11" t="s">
        <v>100</v>
      </c>
      <c r="B10" s="12" t="s">
        <v>108</v>
      </c>
      <c r="C10" s="13"/>
      <c r="D10" s="13"/>
      <c r="E10" s="19"/>
      <c r="F10" s="18">
        <f>SUM(F11:F19)</f>
        <v>1006227477</v>
      </c>
      <c r="G10" s="13"/>
      <c r="I10" s="20">
        <f>F10-F9</f>
        <v>0</v>
      </c>
    </row>
    <row r="11" spans="1:9" ht="73.5" customHeight="1" x14ac:dyDescent="0.25">
      <c r="A11" s="13">
        <v>1</v>
      </c>
      <c r="B11" s="15" t="s">
        <v>87</v>
      </c>
      <c r="C11" s="13"/>
      <c r="D11" s="13"/>
      <c r="E11" s="19"/>
      <c r="F11" s="19">
        <v>50000000</v>
      </c>
      <c r="G11" s="13"/>
    </row>
    <row r="12" spans="1:9" ht="66.75" customHeight="1" x14ac:dyDescent="0.25">
      <c r="A12" s="13">
        <v>2</v>
      </c>
      <c r="B12" s="15" t="s">
        <v>88</v>
      </c>
      <c r="C12" s="13"/>
      <c r="D12" s="13"/>
      <c r="E12" s="19"/>
      <c r="F12" s="19">
        <v>150000000</v>
      </c>
      <c r="G12" s="13"/>
    </row>
    <row r="13" spans="1:9" ht="54.75" customHeight="1" x14ac:dyDescent="0.25">
      <c r="A13" s="13">
        <v>3</v>
      </c>
      <c r="B13" s="15" t="s">
        <v>97</v>
      </c>
      <c r="C13" s="13"/>
      <c r="D13" s="13"/>
      <c r="E13" s="19"/>
      <c r="F13" s="19">
        <v>35000000</v>
      </c>
      <c r="G13" s="13"/>
    </row>
    <row r="14" spans="1:9" ht="89.45" customHeight="1" x14ac:dyDescent="0.25">
      <c r="A14" s="13">
        <v>4</v>
      </c>
      <c r="B14" s="15" t="s">
        <v>89</v>
      </c>
      <c r="C14" s="13" t="s">
        <v>95</v>
      </c>
      <c r="D14" s="13">
        <f>15*8*1</f>
        <v>120</v>
      </c>
      <c r="E14" s="19">
        <v>200000</v>
      </c>
      <c r="F14" s="19">
        <f>D14*E14*12</f>
        <v>288000000</v>
      </c>
      <c r="G14" s="13"/>
    </row>
    <row r="15" spans="1:9" ht="66.75" customHeight="1" x14ac:dyDescent="0.25">
      <c r="A15" s="13">
        <v>5</v>
      </c>
      <c r="B15" s="15" t="s">
        <v>90</v>
      </c>
      <c r="C15" s="13"/>
      <c r="D15" s="13"/>
      <c r="E15" s="19"/>
      <c r="F15" s="19">
        <f>80100000+527477</f>
        <v>80627477</v>
      </c>
      <c r="G15" s="13"/>
    </row>
    <row r="16" spans="1:9" ht="138.75" customHeight="1" x14ac:dyDescent="0.25">
      <c r="A16" s="13">
        <v>6</v>
      </c>
      <c r="B16" s="15" t="s">
        <v>98</v>
      </c>
      <c r="C16" s="13" t="s">
        <v>101</v>
      </c>
      <c r="D16" s="13">
        <v>1500</v>
      </c>
      <c r="E16" s="19"/>
      <c r="F16" s="19">
        <v>347600000</v>
      </c>
      <c r="G16" s="13"/>
    </row>
    <row r="17" spans="1:7" ht="51.75" customHeight="1" x14ac:dyDescent="0.25">
      <c r="A17" s="13">
        <v>7</v>
      </c>
      <c r="B17" s="15" t="s">
        <v>96</v>
      </c>
      <c r="C17" s="13" t="s">
        <v>102</v>
      </c>
      <c r="D17" s="13">
        <v>1</v>
      </c>
      <c r="E17" s="19">
        <v>10000000</v>
      </c>
      <c r="F17" s="19">
        <v>10000000</v>
      </c>
      <c r="G17" s="13"/>
    </row>
    <row r="18" spans="1:7" ht="62.25" customHeight="1" x14ac:dyDescent="0.25">
      <c r="A18" s="13">
        <v>8</v>
      </c>
      <c r="B18" s="15" t="s">
        <v>91</v>
      </c>
      <c r="C18" s="13"/>
      <c r="D18" s="13"/>
      <c r="E18" s="19"/>
      <c r="F18" s="19">
        <v>25000000</v>
      </c>
      <c r="G18" s="13"/>
    </row>
    <row r="19" spans="1:7" ht="25.5" customHeight="1" x14ac:dyDescent="0.25">
      <c r="A19" s="13">
        <v>9</v>
      </c>
      <c r="B19" s="16" t="s">
        <v>92</v>
      </c>
      <c r="C19" s="13"/>
      <c r="D19" s="13"/>
      <c r="E19" s="19"/>
      <c r="F19" s="19">
        <v>20000000</v>
      </c>
      <c r="G19" s="13"/>
    </row>
  </sheetData>
  <mergeCells count="2">
    <mergeCell ref="A1:G1"/>
    <mergeCell ref="A2:G2"/>
  </mergeCells>
  <pageMargins left="0.45" right="0.2" top="0.41" bottom="0.4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32"/>
  <sheetViews>
    <sheetView workbookViewId="0">
      <selection activeCell="B5" sqref="B5:P131"/>
    </sheetView>
  </sheetViews>
  <sheetFormatPr defaultRowHeight="15" x14ac:dyDescent="0.25"/>
  <cols>
    <col min="12" max="12" width="11.42578125" customWidth="1"/>
    <col min="16" max="16" width="8.85546875" style="5"/>
  </cols>
  <sheetData>
    <row r="3" spans="1:16" ht="13.9" customHeight="1" x14ac:dyDescent="0.25">
      <c r="A3" s="28" t="s">
        <v>49</v>
      </c>
      <c r="B3" s="24" t="s">
        <v>50</v>
      </c>
      <c r="C3" s="24" t="s">
        <v>51</v>
      </c>
      <c r="D3" s="29" t="s">
        <v>52</v>
      </c>
      <c r="E3" s="29"/>
      <c r="F3" s="29"/>
      <c r="G3" s="24" t="s">
        <v>53</v>
      </c>
      <c r="H3" s="24" t="s">
        <v>54</v>
      </c>
      <c r="I3" s="24" t="s">
        <v>55</v>
      </c>
      <c r="J3" s="24" t="s">
        <v>56</v>
      </c>
      <c r="K3" s="24" t="s">
        <v>57</v>
      </c>
      <c r="L3" s="24" t="s">
        <v>58</v>
      </c>
      <c r="M3" s="24" t="s">
        <v>59</v>
      </c>
      <c r="N3" s="24" t="s">
        <v>60</v>
      </c>
      <c r="O3" s="24" t="s">
        <v>61</v>
      </c>
      <c r="P3" s="27" t="s">
        <v>62</v>
      </c>
    </row>
    <row r="4" spans="1:16" x14ac:dyDescent="0.25">
      <c r="A4" s="28"/>
      <c r="B4" s="24"/>
      <c r="C4" s="24"/>
      <c r="D4" s="1" t="s">
        <v>63</v>
      </c>
      <c r="E4" s="1" t="s">
        <v>64</v>
      </c>
      <c r="F4" s="1" t="s">
        <v>65</v>
      </c>
      <c r="G4" s="24"/>
      <c r="H4" s="24"/>
      <c r="I4" s="24"/>
      <c r="J4" s="24"/>
      <c r="K4" s="24"/>
      <c r="L4" s="24"/>
      <c r="M4" s="24"/>
      <c r="N4" s="24"/>
      <c r="O4" s="24"/>
      <c r="P4" s="27"/>
    </row>
    <row r="5" spans="1:16" x14ac:dyDescent="0.25">
      <c r="B5" t="s">
        <v>47</v>
      </c>
      <c r="C5" t="s">
        <v>48</v>
      </c>
      <c r="D5">
        <v>270</v>
      </c>
      <c r="E5">
        <v>6</v>
      </c>
      <c r="F5">
        <v>25</v>
      </c>
      <c r="G5">
        <v>0.49</v>
      </c>
      <c r="H5" t="s">
        <v>6</v>
      </c>
      <c r="I5">
        <v>0.9</v>
      </c>
      <c r="J5" t="s">
        <v>5</v>
      </c>
      <c r="K5">
        <v>0.9</v>
      </c>
      <c r="L5" t="s">
        <v>67</v>
      </c>
      <c r="M5">
        <v>1</v>
      </c>
      <c r="N5" s="4" t="s">
        <v>66</v>
      </c>
      <c r="O5">
        <v>1</v>
      </c>
      <c r="P5" s="5">
        <f>G5*I5*K5*M5*O5</f>
        <v>0.39690000000000003</v>
      </c>
    </row>
    <row r="6" spans="1:16" x14ac:dyDescent="0.25">
      <c r="B6" t="s">
        <v>47</v>
      </c>
      <c r="C6" t="s">
        <v>48</v>
      </c>
      <c r="D6">
        <v>270</v>
      </c>
      <c r="E6">
        <v>5</v>
      </c>
      <c r="F6" t="s">
        <v>9</v>
      </c>
      <c r="G6">
        <v>9.6300000000000008</v>
      </c>
      <c r="H6" t="s">
        <v>2</v>
      </c>
      <c r="I6">
        <v>0.9</v>
      </c>
      <c r="J6" t="s">
        <v>5</v>
      </c>
      <c r="K6">
        <v>0.9</v>
      </c>
      <c r="L6" t="s">
        <v>67</v>
      </c>
      <c r="M6">
        <v>1</v>
      </c>
      <c r="N6" s="4" t="s">
        <v>66</v>
      </c>
      <c r="O6">
        <v>1</v>
      </c>
      <c r="P6" s="5">
        <f t="shared" ref="P6:P69" si="0">G6*I6*K6*M6*O6</f>
        <v>7.8003000000000018</v>
      </c>
    </row>
    <row r="7" spans="1:16" x14ac:dyDescent="0.25">
      <c r="B7" t="s">
        <v>47</v>
      </c>
      <c r="C7" t="s">
        <v>48</v>
      </c>
      <c r="D7">
        <v>273</v>
      </c>
      <c r="E7">
        <v>1</v>
      </c>
      <c r="F7">
        <v>10</v>
      </c>
      <c r="G7">
        <v>5.36</v>
      </c>
      <c r="H7" t="s">
        <v>2</v>
      </c>
      <c r="I7">
        <v>0.9</v>
      </c>
      <c r="J7" t="s">
        <v>5</v>
      </c>
      <c r="K7">
        <v>0.9</v>
      </c>
      <c r="L7" t="s">
        <v>67</v>
      </c>
      <c r="M7">
        <v>1</v>
      </c>
      <c r="N7" s="4" t="s">
        <v>66</v>
      </c>
      <c r="O7">
        <v>1</v>
      </c>
      <c r="P7" s="5">
        <f t="shared" si="0"/>
        <v>4.3416000000000006</v>
      </c>
    </row>
    <row r="8" spans="1:16" x14ac:dyDescent="0.25">
      <c r="B8" t="s">
        <v>47</v>
      </c>
      <c r="C8" t="s">
        <v>48</v>
      </c>
      <c r="D8">
        <v>273</v>
      </c>
      <c r="E8">
        <v>1</v>
      </c>
      <c r="F8">
        <v>11</v>
      </c>
      <c r="G8">
        <v>0.35</v>
      </c>
      <c r="H8" t="s">
        <v>4</v>
      </c>
      <c r="I8">
        <v>0.95</v>
      </c>
      <c r="J8" t="s">
        <v>5</v>
      </c>
      <c r="K8">
        <v>0.9</v>
      </c>
      <c r="L8" t="s">
        <v>67</v>
      </c>
      <c r="M8">
        <v>1</v>
      </c>
      <c r="N8" s="4" t="s">
        <v>66</v>
      </c>
      <c r="O8">
        <v>1</v>
      </c>
      <c r="P8" s="5">
        <f t="shared" si="0"/>
        <v>0.29924999999999996</v>
      </c>
    </row>
    <row r="9" spans="1:16" x14ac:dyDescent="0.25">
      <c r="B9" t="s">
        <v>47</v>
      </c>
      <c r="C9" t="s">
        <v>48</v>
      </c>
      <c r="D9">
        <v>267</v>
      </c>
      <c r="E9">
        <v>1</v>
      </c>
      <c r="F9">
        <v>15</v>
      </c>
      <c r="G9">
        <v>13.47</v>
      </c>
      <c r="H9" t="s">
        <v>2</v>
      </c>
      <c r="I9">
        <v>0.9</v>
      </c>
      <c r="J9" t="s">
        <v>5</v>
      </c>
      <c r="K9">
        <v>0.9</v>
      </c>
      <c r="L9" t="s">
        <v>67</v>
      </c>
      <c r="M9">
        <v>1</v>
      </c>
      <c r="N9" s="4" t="s">
        <v>66</v>
      </c>
      <c r="O9">
        <v>1</v>
      </c>
      <c r="P9" s="5">
        <f t="shared" si="0"/>
        <v>10.910700000000002</v>
      </c>
    </row>
    <row r="10" spans="1:16" x14ac:dyDescent="0.25">
      <c r="B10" t="s">
        <v>47</v>
      </c>
      <c r="C10" t="s">
        <v>48</v>
      </c>
      <c r="D10">
        <v>270</v>
      </c>
      <c r="E10">
        <v>5</v>
      </c>
      <c r="F10">
        <v>54</v>
      </c>
      <c r="G10">
        <v>0.38</v>
      </c>
      <c r="H10" t="s">
        <v>6</v>
      </c>
      <c r="I10">
        <v>0.9</v>
      </c>
      <c r="J10" t="s">
        <v>5</v>
      </c>
      <c r="K10">
        <v>0.9</v>
      </c>
      <c r="L10" t="s">
        <v>67</v>
      </c>
      <c r="M10">
        <v>1</v>
      </c>
      <c r="N10" s="4" t="s">
        <v>66</v>
      </c>
      <c r="O10">
        <v>1</v>
      </c>
      <c r="P10" s="5">
        <f t="shared" si="0"/>
        <v>0.30780000000000002</v>
      </c>
    </row>
    <row r="11" spans="1:16" x14ac:dyDescent="0.25">
      <c r="B11" t="s">
        <v>47</v>
      </c>
      <c r="C11" t="s">
        <v>48</v>
      </c>
      <c r="D11">
        <v>267</v>
      </c>
      <c r="E11">
        <v>1</v>
      </c>
      <c r="F11">
        <v>4</v>
      </c>
      <c r="G11">
        <v>0.25</v>
      </c>
      <c r="H11" t="s">
        <v>4</v>
      </c>
      <c r="I11">
        <v>0.95</v>
      </c>
      <c r="J11" t="s">
        <v>5</v>
      </c>
      <c r="K11">
        <v>0.9</v>
      </c>
      <c r="L11" t="s">
        <v>67</v>
      </c>
      <c r="M11">
        <v>1</v>
      </c>
      <c r="N11" s="4" t="s">
        <v>66</v>
      </c>
      <c r="O11">
        <v>1</v>
      </c>
      <c r="P11" s="5">
        <f t="shared" si="0"/>
        <v>0.21375</v>
      </c>
    </row>
    <row r="12" spans="1:16" x14ac:dyDescent="0.25">
      <c r="B12" t="s">
        <v>47</v>
      </c>
      <c r="C12" t="s">
        <v>48</v>
      </c>
      <c r="D12">
        <v>270</v>
      </c>
      <c r="E12">
        <v>7</v>
      </c>
      <c r="F12">
        <v>40</v>
      </c>
      <c r="G12">
        <v>0.94</v>
      </c>
      <c r="H12" t="s">
        <v>2</v>
      </c>
      <c r="I12">
        <v>0.9</v>
      </c>
      <c r="J12" t="s">
        <v>5</v>
      </c>
      <c r="K12">
        <v>0.9</v>
      </c>
      <c r="L12" t="s">
        <v>67</v>
      </c>
      <c r="M12">
        <v>1</v>
      </c>
      <c r="N12" s="4" t="s">
        <v>66</v>
      </c>
      <c r="O12">
        <v>1</v>
      </c>
      <c r="P12" s="5">
        <f t="shared" si="0"/>
        <v>0.76139999999999997</v>
      </c>
    </row>
    <row r="13" spans="1:16" x14ac:dyDescent="0.25">
      <c r="B13" t="s">
        <v>47</v>
      </c>
      <c r="C13" t="s">
        <v>48</v>
      </c>
      <c r="D13">
        <v>267</v>
      </c>
      <c r="E13">
        <v>1</v>
      </c>
      <c r="F13">
        <v>2</v>
      </c>
      <c r="G13">
        <v>12.14</v>
      </c>
      <c r="H13" t="s">
        <v>4</v>
      </c>
      <c r="I13">
        <v>0.95</v>
      </c>
      <c r="J13" t="s">
        <v>5</v>
      </c>
      <c r="K13">
        <v>0.9</v>
      </c>
      <c r="L13" t="s">
        <v>67</v>
      </c>
      <c r="M13">
        <v>1</v>
      </c>
      <c r="N13" s="4" t="s">
        <v>66</v>
      </c>
      <c r="O13">
        <v>1</v>
      </c>
      <c r="P13" s="5">
        <f t="shared" si="0"/>
        <v>10.3797</v>
      </c>
    </row>
    <row r="14" spans="1:16" x14ac:dyDescent="0.25">
      <c r="B14" t="s">
        <v>47</v>
      </c>
      <c r="C14" t="s">
        <v>48</v>
      </c>
      <c r="D14">
        <v>270</v>
      </c>
      <c r="E14">
        <v>5</v>
      </c>
      <c r="F14">
        <v>51</v>
      </c>
      <c r="G14">
        <v>1.08</v>
      </c>
      <c r="H14" t="s">
        <v>2</v>
      </c>
      <c r="I14">
        <v>0.9</v>
      </c>
      <c r="J14" t="s">
        <v>5</v>
      </c>
      <c r="K14">
        <v>0.9</v>
      </c>
      <c r="L14" t="s">
        <v>67</v>
      </c>
      <c r="M14">
        <v>1</v>
      </c>
      <c r="N14" s="4" t="s">
        <v>66</v>
      </c>
      <c r="O14">
        <v>1</v>
      </c>
      <c r="P14" s="5">
        <f t="shared" si="0"/>
        <v>0.87480000000000013</v>
      </c>
    </row>
    <row r="15" spans="1:16" x14ac:dyDescent="0.25">
      <c r="B15" t="s">
        <v>47</v>
      </c>
      <c r="C15" t="s">
        <v>48</v>
      </c>
      <c r="D15">
        <v>270</v>
      </c>
      <c r="E15">
        <v>5</v>
      </c>
      <c r="F15">
        <v>9</v>
      </c>
      <c r="G15">
        <v>0.69</v>
      </c>
      <c r="H15" t="s">
        <v>8</v>
      </c>
      <c r="I15">
        <v>1</v>
      </c>
      <c r="J15" t="s">
        <v>5</v>
      </c>
      <c r="K15">
        <v>0.9</v>
      </c>
      <c r="L15" t="s">
        <v>67</v>
      </c>
      <c r="M15">
        <v>1</v>
      </c>
      <c r="N15" s="4" t="s">
        <v>66</v>
      </c>
      <c r="O15">
        <v>1</v>
      </c>
      <c r="P15" s="5">
        <f t="shared" si="0"/>
        <v>0.621</v>
      </c>
    </row>
    <row r="16" spans="1:16" x14ac:dyDescent="0.25">
      <c r="B16" t="s">
        <v>47</v>
      </c>
      <c r="C16" t="s">
        <v>48</v>
      </c>
      <c r="D16">
        <v>270</v>
      </c>
      <c r="E16">
        <v>5</v>
      </c>
      <c r="F16" t="s">
        <v>10</v>
      </c>
      <c r="G16">
        <v>1.03</v>
      </c>
      <c r="H16" t="s">
        <v>2</v>
      </c>
      <c r="I16">
        <v>0.9</v>
      </c>
      <c r="J16" t="s">
        <v>5</v>
      </c>
      <c r="K16">
        <v>0.9</v>
      </c>
      <c r="L16" t="s">
        <v>67</v>
      </c>
      <c r="M16">
        <v>1</v>
      </c>
      <c r="N16" s="4" t="s">
        <v>66</v>
      </c>
      <c r="O16">
        <v>1</v>
      </c>
      <c r="P16" s="5">
        <f t="shared" si="0"/>
        <v>0.83430000000000004</v>
      </c>
    </row>
    <row r="17" spans="2:16" x14ac:dyDescent="0.25">
      <c r="B17" t="s">
        <v>47</v>
      </c>
      <c r="C17" t="s">
        <v>48</v>
      </c>
      <c r="D17">
        <v>267</v>
      </c>
      <c r="E17">
        <v>2</v>
      </c>
      <c r="F17" t="s">
        <v>11</v>
      </c>
      <c r="G17">
        <v>0.4</v>
      </c>
      <c r="H17" t="s">
        <v>2</v>
      </c>
      <c r="I17">
        <v>0.9</v>
      </c>
      <c r="J17" t="s">
        <v>5</v>
      </c>
      <c r="K17">
        <v>0.9</v>
      </c>
      <c r="L17" t="s">
        <v>67</v>
      </c>
      <c r="M17">
        <v>1</v>
      </c>
      <c r="N17" s="4" t="s">
        <v>66</v>
      </c>
      <c r="O17">
        <v>1</v>
      </c>
      <c r="P17" s="5">
        <f t="shared" si="0"/>
        <v>0.32400000000000007</v>
      </c>
    </row>
    <row r="18" spans="2:16" x14ac:dyDescent="0.25">
      <c r="B18" t="s">
        <v>47</v>
      </c>
      <c r="C18" t="s">
        <v>48</v>
      </c>
      <c r="D18">
        <v>270</v>
      </c>
      <c r="E18">
        <v>5</v>
      </c>
      <c r="F18">
        <v>1</v>
      </c>
      <c r="G18">
        <v>0.75</v>
      </c>
      <c r="H18" t="s">
        <v>2</v>
      </c>
      <c r="I18">
        <v>0.9</v>
      </c>
      <c r="J18" t="s">
        <v>5</v>
      </c>
      <c r="K18">
        <v>0.9</v>
      </c>
      <c r="L18" t="s">
        <v>67</v>
      </c>
      <c r="M18">
        <v>1</v>
      </c>
      <c r="N18" s="4" t="s">
        <v>66</v>
      </c>
      <c r="O18">
        <v>1</v>
      </c>
      <c r="P18" s="5">
        <f t="shared" si="0"/>
        <v>0.60750000000000004</v>
      </c>
    </row>
    <row r="19" spans="2:16" x14ac:dyDescent="0.25">
      <c r="B19" t="s">
        <v>47</v>
      </c>
      <c r="C19" t="s">
        <v>48</v>
      </c>
      <c r="D19">
        <v>265</v>
      </c>
      <c r="E19">
        <v>10</v>
      </c>
      <c r="F19">
        <v>3</v>
      </c>
      <c r="G19">
        <v>1.67</v>
      </c>
      <c r="H19" t="s">
        <v>2</v>
      </c>
      <c r="I19">
        <v>0.9</v>
      </c>
      <c r="J19" t="s">
        <v>5</v>
      </c>
      <c r="K19">
        <v>0.9</v>
      </c>
      <c r="L19" t="s">
        <v>67</v>
      </c>
      <c r="M19">
        <v>1</v>
      </c>
      <c r="N19" s="4" t="s">
        <v>66</v>
      </c>
      <c r="O19">
        <v>1</v>
      </c>
      <c r="P19" s="5">
        <f t="shared" si="0"/>
        <v>1.3527</v>
      </c>
    </row>
    <row r="20" spans="2:16" x14ac:dyDescent="0.25">
      <c r="B20" t="s">
        <v>47</v>
      </c>
      <c r="C20" t="s">
        <v>48</v>
      </c>
      <c r="D20">
        <v>267</v>
      </c>
      <c r="E20">
        <v>2</v>
      </c>
      <c r="F20" t="s">
        <v>12</v>
      </c>
      <c r="G20">
        <v>0.73</v>
      </c>
      <c r="H20" t="s">
        <v>2</v>
      </c>
      <c r="I20">
        <v>0.9</v>
      </c>
      <c r="J20" t="s">
        <v>5</v>
      </c>
      <c r="K20">
        <v>0.9</v>
      </c>
      <c r="L20" t="s">
        <v>67</v>
      </c>
      <c r="M20">
        <v>1</v>
      </c>
      <c r="N20" s="4" t="s">
        <v>66</v>
      </c>
      <c r="O20">
        <v>1</v>
      </c>
      <c r="P20" s="5">
        <f t="shared" si="0"/>
        <v>0.59130000000000005</v>
      </c>
    </row>
    <row r="21" spans="2:16" x14ac:dyDescent="0.25">
      <c r="B21" t="s">
        <v>47</v>
      </c>
      <c r="C21" t="s">
        <v>48</v>
      </c>
      <c r="D21">
        <v>267</v>
      </c>
      <c r="E21">
        <v>1</v>
      </c>
      <c r="F21">
        <v>32</v>
      </c>
      <c r="G21">
        <v>0.31</v>
      </c>
      <c r="H21" t="s">
        <v>2</v>
      </c>
      <c r="I21">
        <v>0.9</v>
      </c>
      <c r="J21" t="s">
        <v>5</v>
      </c>
      <c r="K21">
        <v>0.9</v>
      </c>
      <c r="L21" t="s">
        <v>67</v>
      </c>
      <c r="M21">
        <v>1</v>
      </c>
      <c r="N21" s="4" t="s">
        <v>66</v>
      </c>
      <c r="O21">
        <v>1</v>
      </c>
      <c r="P21" s="5">
        <f t="shared" si="0"/>
        <v>0.25110000000000005</v>
      </c>
    </row>
    <row r="22" spans="2:16" x14ac:dyDescent="0.25">
      <c r="B22" t="s">
        <v>47</v>
      </c>
      <c r="C22" t="s">
        <v>48</v>
      </c>
      <c r="D22">
        <v>267</v>
      </c>
      <c r="E22">
        <v>1</v>
      </c>
      <c r="F22">
        <v>1</v>
      </c>
      <c r="G22">
        <v>0.23</v>
      </c>
      <c r="H22" t="s">
        <v>7</v>
      </c>
      <c r="I22">
        <v>0.9</v>
      </c>
      <c r="J22" t="s">
        <v>5</v>
      </c>
      <c r="K22">
        <v>0.9</v>
      </c>
      <c r="L22" t="s">
        <v>67</v>
      </c>
      <c r="M22">
        <v>1</v>
      </c>
      <c r="N22" s="4" t="s">
        <v>66</v>
      </c>
      <c r="O22">
        <v>1</v>
      </c>
      <c r="P22" s="5">
        <f t="shared" si="0"/>
        <v>0.18630000000000002</v>
      </c>
    </row>
    <row r="23" spans="2:16" x14ac:dyDescent="0.25">
      <c r="B23" t="s">
        <v>47</v>
      </c>
      <c r="C23" t="s">
        <v>48</v>
      </c>
      <c r="D23">
        <v>267</v>
      </c>
      <c r="E23">
        <v>1</v>
      </c>
      <c r="F23">
        <v>33</v>
      </c>
      <c r="G23">
        <v>1.1200000000000001</v>
      </c>
      <c r="H23" t="s">
        <v>2</v>
      </c>
      <c r="I23">
        <v>0.9</v>
      </c>
      <c r="J23" t="s">
        <v>5</v>
      </c>
      <c r="K23">
        <v>0.9</v>
      </c>
      <c r="L23" t="s">
        <v>67</v>
      </c>
      <c r="M23">
        <v>1</v>
      </c>
      <c r="N23" s="4" t="s">
        <v>66</v>
      </c>
      <c r="O23">
        <v>1</v>
      </c>
      <c r="P23" s="5">
        <f t="shared" si="0"/>
        <v>0.90720000000000023</v>
      </c>
    </row>
    <row r="24" spans="2:16" x14ac:dyDescent="0.25">
      <c r="B24" t="s">
        <v>47</v>
      </c>
      <c r="C24" t="s">
        <v>48</v>
      </c>
      <c r="D24">
        <v>270</v>
      </c>
      <c r="E24">
        <v>5</v>
      </c>
      <c r="F24">
        <v>3</v>
      </c>
      <c r="G24">
        <v>0.42</v>
      </c>
      <c r="H24" t="s">
        <v>7</v>
      </c>
      <c r="I24">
        <v>0.9</v>
      </c>
      <c r="J24" t="s">
        <v>5</v>
      </c>
      <c r="K24">
        <v>0.9</v>
      </c>
      <c r="L24" t="s">
        <v>67</v>
      </c>
      <c r="M24">
        <v>1</v>
      </c>
      <c r="N24" s="4" t="s">
        <v>66</v>
      </c>
      <c r="O24">
        <v>1</v>
      </c>
      <c r="P24" s="5">
        <f t="shared" si="0"/>
        <v>0.3402</v>
      </c>
    </row>
    <row r="25" spans="2:16" x14ac:dyDescent="0.25">
      <c r="B25" t="s">
        <v>47</v>
      </c>
      <c r="C25" t="s">
        <v>48</v>
      </c>
      <c r="D25">
        <v>265</v>
      </c>
      <c r="E25">
        <v>8</v>
      </c>
      <c r="F25">
        <v>15</v>
      </c>
      <c r="G25">
        <v>0.62</v>
      </c>
      <c r="H25" t="s">
        <v>7</v>
      </c>
      <c r="I25">
        <v>0.9</v>
      </c>
      <c r="J25" t="s">
        <v>5</v>
      </c>
      <c r="K25">
        <v>0.9</v>
      </c>
      <c r="L25" t="s">
        <v>67</v>
      </c>
      <c r="M25">
        <v>1</v>
      </c>
      <c r="N25" s="4" t="s">
        <v>66</v>
      </c>
      <c r="O25">
        <v>1</v>
      </c>
      <c r="P25" s="5">
        <f t="shared" si="0"/>
        <v>0.50220000000000009</v>
      </c>
    </row>
    <row r="26" spans="2:16" x14ac:dyDescent="0.25">
      <c r="B26" t="s">
        <v>47</v>
      </c>
      <c r="C26" t="s">
        <v>48</v>
      </c>
      <c r="D26">
        <v>269</v>
      </c>
      <c r="E26">
        <v>5</v>
      </c>
      <c r="F26" t="s">
        <v>13</v>
      </c>
      <c r="G26">
        <v>4.0199999999999996</v>
      </c>
      <c r="H26" t="s">
        <v>2</v>
      </c>
      <c r="I26">
        <v>0.9</v>
      </c>
      <c r="J26" t="s">
        <v>5</v>
      </c>
      <c r="K26">
        <v>0.9</v>
      </c>
      <c r="L26" t="s">
        <v>67</v>
      </c>
      <c r="M26">
        <v>1</v>
      </c>
      <c r="N26" s="4" t="s">
        <v>66</v>
      </c>
      <c r="O26">
        <v>1</v>
      </c>
      <c r="P26" s="5">
        <f t="shared" si="0"/>
        <v>3.2561999999999998</v>
      </c>
    </row>
    <row r="27" spans="2:16" x14ac:dyDescent="0.25">
      <c r="B27" t="s">
        <v>47</v>
      </c>
      <c r="C27" t="s">
        <v>48</v>
      </c>
      <c r="D27">
        <v>267</v>
      </c>
      <c r="E27">
        <v>9</v>
      </c>
      <c r="F27">
        <v>12</v>
      </c>
      <c r="G27">
        <v>4.12</v>
      </c>
      <c r="H27" t="s">
        <v>2</v>
      </c>
      <c r="I27">
        <v>0.9</v>
      </c>
      <c r="J27" t="s">
        <v>5</v>
      </c>
      <c r="K27">
        <v>0.9</v>
      </c>
      <c r="L27" t="s">
        <v>67</v>
      </c>
      <c r="M27">
        <v>1</v>
      </c>
      <c r="N27" s="4" t="s">
        <v>66</v>
      </c>
      <c r="O27">
        <v>1</v>
      </c>
      <c r="P27" s="5">
        <f t="shared" si="0"/>
        <v>3.3372000000000002</v>
      </c>
    </row>
    <row r="28" spans="2:16" x14ac:dyDescent="0.25">
      <c r="B28" t="s">
        <v>47</v>
      </c>
      <c r="C28" t="s">
        <v>48</v>
      </c>
      <c r="D28">
        <v>267</v>
      </c>
      <c r="E28">
        <v>1</v>
      </c>
      <c r="F28">
        <v>36</v>
      </c>
      <c r="G28">
        <v>0.64</v>
      </c>
      <c r="H28" t="s">
        <v>2</v>
      </c>
      <c r="I28">
        <v>0.9</v>
      </c>
      <c r="J28" t="s">
        <v>5</v>
      </c>
      <c r="K28">
        <v>0.9</v>
      </c>
      <c r="L28" t="s">
        <v>67</v>
      </c>
      <c r="M28">
        <v>1</v>
      </c>
      <c r="N28" s="4" t="s">
        <v>66</v>
      </c>
      <c r="O28">
        <v>1</v>
      </c>
      <c r="P28" s="5">
        <f t="shared" si="0"/>
        <v>0.51840000000000008</v>
      </c>
    </row>
    <row r="29" spans="2:16" x14ac:dyDescent="0.25">
      <c r="B29" t="s">
        <v>47</v>
      </c>
      <c r="C29" t="s">
        <v>48</v>
      </c>
      <c r="D29">
        <v>267</v>
      </c>
      <c r="E29">
        <v>6</v>
      </c>
      <c r="F29">
        <v>19</v>
      </c>
      <c r="G29">
        <v>1.53</v>
      </c>
      <c r="H29" t="s">
        <v>2</v>
      </c>
      <c r="I29">
        <v>0.9</v>
      </c>
      <c r="J29" t="s">
        <v>5</v>
      </c>
      <c r="K29">
        <v>0.9</v>
      </c>
      <c r="L29" t="s">
        <v>67</v>
      </c>
      <c r="M29">
        <v>1</v>
      </c>
      <c r="N29" s="4" t="s">
        <v>66</v>
      </c>
      <c r="O29">
        <v>1</v>
      </c>
      <c r="P29" s="5">
        <f t="shared" si="0"/>
        <v>1.2393000000000001</v>
      </c>
    </row>
    <row r="30" spans="2:16" x14ac:dyDescent="0.25">
      <c r="B30" t="s">
        <v>47</v>
      </c>
      <c r="C30" t="s">
        <v>48</v>
      </c>
      <c r="D30">
        <v>267</v>
      </c>
      <c r="E30">
        <v>9</v>
      </c>
      <c r="F30">
        <v>8</v>
      </c>
      <c r="G30">
        <v>0.44</v>
      </c>
      <c r="H30" t="s">
        <v>2</v>
      </c>
      <c r="I30">
        <v>0.9</v>
      </c>
      <c r="J30" t="s">
        <v>5</v>
      </c>
      <c r="K30">
        <v>0.9</v>
      </c>
      <c r="L30" t="s">
        <v>67</v>
      </c>
      <c r="M30">
        <v>1</v>
      </c>
      <c r="N30" s="4" t="s">
        <v>66</v>
      </c>
      <c r="O30">
        <v>1</v>
      </c>
      <c r="P30" s="5">
        <f t="shared" si="0"/>
        <v>0.35640000000000005</v>
      </c>
    </row>
    <row r="31" spans="2:16" x14ac:dyDescent="0.25">
      <c r="B31" t="s">
        <v>47</v>
      </c>
      <c r="C31" t="s">
        <v>48</v>
      </c>
      <c r="D31">
        <v>269</v>
      </c>
      <c r="E31">
        <v>5</v>
      </c>
      <c r="F31" t="s">
        <v>14</v>
      </c>
      <c r="G31">
        <v>0.37</v>
      </c>
      <c r="H31" t="s">
        <v>2</v>
      </c>
      <c r="I31">
        <v>0.9</v>
      </c>
      <c r="J31" t="s">
        <v>5</v>
      </c>
      <c r="K31">
        <v>0.9</v>
      </c>
      <c r="L31" t="s">
        <v>67</v>
      </c>
      <c r="M31">
        <v>1</v>
      </c>
      <c r="N31" s="4" t="s">
        <v>66</v>
      </c>
      <c r="O31">
        <v>1</v>
      </c>
      <c r="P31" s="5">
        <f t="shared" si="0"/>
        <v>0.29970000000000002</v>
      </c>
    </row>
    <row r="32" spans="2:16" x14ac:dyDescent="0.25">
      <c r="B32" t="s">
        <v>47</v>
      </c>
      <c r="C32" t="s">
        <v>48</v>
      </c>
      <c r="D32">
        <v>267</v>
      </c>
      <c r="E32">
        <v>9</v>
      </c>
      <c r="F32">
        <v>9</v>
      </c>
      <c r="G32">
        <v>0.25</v>
      </c>
      <c r="H32" t="s">
        <v>2</v>
      </c>
      <c r="I32">
        <v>0.9</v>
      </c>
      <c r="J32" t="s">
        <v>5</v>
      </c>
      <c r="K32">
        <v>0.9</v>
      </c>
      <c r="L32" t="s">
        <v>67</v>
      </c>
      <c r="M32">
        <v>1</v>
      </c>
      <c r="N32" s="4" t="s">
        <v>66</v>
      </c>
      <c r="O32">
        <v>1</v>
      </c>
      <c r="P32" s="5">
        <f t="shared" si="0"/>
        <v>0.20250000000000001</v>
      </c>
    </row>
    <row r="33" spans="2:16" x14ac:dyDescent="0.25">
      <c r="B33" t="s">
        <v>47</v>
      </c>
      <c r="C33" t="s">
        <v>48</v>
      </c>
      <c r="D33">
        <v>273</v>
      </c>
      <c r="E33">
        <v>4</v>
      </c>
      <c r="F33" t="s">
        <v>15</v>
      </c>
      <c r="G33">
        <v>3.76</v>
      </c>
      <c r="H33" t="s">
        <v>2</v>
      </c>
      <c r="I33">
        <v>0.9</v>
      </c>
      <c r="J33" t="s">
        <v>5</v>
      </c>
      <c r="K33">
        <v>0.9</v>
      </c>
      <c r="L33" t="s">
        <v>67</v>
      </c>
      <c r="M33">
        <v>1</v>
      </c>
      <c r="N33" s="4" t="s">
        <v>66</v>
      </c>
      <c r="O33">
        <v>1</v>
      </c>
      <c r="P33" s="5">
        <f t="shared" si="0"/>
        <v>3.0455999999999999</v>
      </c>
    </row>
    <row r="34" spans="2:16" x14ac:dyDescent="0.25">
      <c r="B34" t="s">
        <v>47</v>
      </c>
      <c r="C34" t="s">
        <v>48</v>
      </c>
      <c r="D34">
        <v>270</v>
      </c>
      <c r="E34">
        <v>8</v>
      </c>
      <c r="F34">
        <v>31</v>
      </c>
      <c r="G34">
        <v>0.28999999999999998</v>
      </c>
      <c r="H34" t="s">
        <v>4</v>
      </c>
      <c r="I34">
        <v>0.95</v>
      </c>
      <c r="J34" t="s">
        <v>5</v>
      </c>
      <c r="K34">
        <v>0.9</v>
      </c>
      <c r="L34" t="s">
        <v>67</v>
      </c>
      <c r="M34">
        <v>1</v>
      </c>
      <c r="N34" s="4" t="s">
        <v>66</v>
      </c>
      <c r="O34">
        <v>1</v>
      </c>
      <c r="P34" s="5">
        <f t="shared" si="0"/>
        <v>0.24794999999999998</v>
      </c>
    </row>
    <row r="35" spans="2:16" x14ac:dyDescent="0.25">
      <c r="B35" t="s">
        <v>47</v>
      </c>
      <c r="C35" t="s">
        <v>48</v>
      </c>
      <c r="D35">
        <v>270</v>
      </c>
      <c r="E35">
        <v>8</v>
      </c>
      <c r="F35">
        <v>20</v>
      </c>
      <c r="G35">
        <v>0.34</v>
      </c>
      <c r="H35" t="s">
        <v>2</v>
      </c>
      <c r="I35">
        <v>0.9</v>
      </c>
      <c r="J35" t="s">
        <v>5</v>
      </c>
      <c r="K35">
        <v>0.9</v>
      </c>
      <c r="L35" t="s">
        <v>67</v>
      </c>
      <c r="M35">
        <v>1</v>
      </c>
      <c r="N35" s="4" t="s">
        <v>66</v>
      </c>
      <c r="O35">
        <v>1</v>
      </c>
      <c r="P35" s="5">
        <f t="shared" si="0"/>
        <v>0.27540000000000003</v>
      </c>
    </row>
    <row r="36" spans="2:16" x14ac:dyDescent="0.25">
      <c r="B36" t="s">
        <v>47</v>
      </c>
      <c r="C36" t="s">
        <v>48</v>
      </c>
      <c r="D36">
        <v>265</v>
      </c>
      <c r="E36">
        <v>1</v>
      </c>
      <c r="F36">
        <v>30</v>
      </c>
      <c r="G36">
        <v>3.51</v>
      </c>
      <c r="H36" t="s">
        <v>4</v>
      </c>
      <c r="I36">
        <v>0.95</v>
      </c>
      <c r="J36" t="s">
        <v>5</v>
      </c>
      <c r="K36">
        <v>0.9</v>
      </c>
      <c r="L36" t="s">
        <v>67</v>
      </c>
      <c r="M36">
        <v>1</v>
      </c>
      <c r="N36" s="4" t="s">
        <v>66</v>
      </c>
      <c r="O36">
        <v>1</v>
      </c>
      <c r="P36" s="5">
        <f t="shared" si="0"/>
        <v>3.0010499999999998</v>
      </c>
    </row>
    <row r="37" spans="2:16" x14ac:dyDescent="0.25">
      <c r="B37" t="s">
        <v>47</v>
      </c>
      <c r="C37" t="s">
        <v>48</v>
      </c>
      <c r="D37">
        <v>265</v>
      </c>
      <c r="E37">
        <v>1</v>
      </c>
      <c r="F37" t="s">
        <v>16</v>
      </c>
      <c r="G37">
        <v>1.89</v>
      </c>
      <c r="H37" t="s">
        <v>2</v>
      </c>
      <c r="I37">
        <v>0.9</v>
      </c>
      <c r="J37" t="s">
        <v>5</v>
      </c>
      <c r="K37">
        <v>0.9</v>
      </c>
      <c r="L37" t="s">
        <v>67</v>
      </c>
      <c r="M37">
        <v>1</v>
      </c>
      <c r="N37" s="4" t="s">
        <v>66</v>
      </c>
      <c r="O37">
        <v>1</v>
      </c>
      <c r="P37" s="5">
        <f t="shared" si="0"/>
        <v>1.5308999999999999</v>
      </c>
    </row>
    <row r="38" spans="2:16" x14ac:dyDescent="0.25">
      <c r="B38" t="s">
        <v>47</v>
      </c>
      <c r="C38" t="s">
        <v>48</v>
      </c>
      <c r="D38">
        <v>273</v>
      </c>
      <c r="E38">
        <v>5</v>
      </c>
      <c r="F38" t="s">
        <v>17</v>
      </c>
      <c r="G38">
        <v>0.19</v>
      </c>
      <c r="H38" t="s">
        <v>6</v>
      </c>
      <c r="I38">
        <v>0.9</v>
      </c>
      <c r="J38" t="s">
        <v>5</v>
      </c>
      <c r="K38">
        <v>0.9</v>
      </c>
      <c r="L38" t="s">
        <v>67</v>
      </c>
      <c r="M38">
        <v>1</v>
      </c>
      <c r="N38" s="4" t="s">
        <v>66</v>
      </c>
      <c r="O38">
        <v>1</v>
      </c>
      <c r="P38" s="5">
        <f t="shared" si="0"/>
        <v>0.15390000000000001</v>
      </c>
    </row>
    <row r="39" spans="2:16" x14ac:dyDescent="0.25">
      <c r="B39" t="s">
        <v>47</v>
      </c>
      <c r="C39" t="s">
        <v>48</v>
      </c>
      <c r="D39">
        <v>265</v>
      </c>
      <c r="E39">
        <v>1</v>
      </c>
      <c r="F39">
        <v>19</v>
      </c>
      <c r="G39">
        <v>2.25</v>
      </c>
      <c r="H39" t="s">
        <v>4</v>
      </c>
      <c r="I39">
        <v>0.95</v>
      </c>
      <c r="J39" t="s">
        <v>5</v>
      </c>
      <c r="K39">
        <v>0.9</v>
      </c>
      <c r="L39" t="s">
        <v>67</v>
      </c>
      <c r="M39">
        <v>1</v>
      </c>
      <c r="N39" s="4" t="s">
        <v>66</v>
      </c>
      <c r="O39">
        <v>1</v>
      </c>
      <c r="P39" s="5">
        <f t="shared" si="0"/>
        <v>1.9237499999999998</v>
      </c>
    </row>
    <row r="40" spans="2:16" x14ac:dyDescent="0.25">
      <c r="B40" t="s">
        <v>47</v>
      </c>
      <c r="C40" t="s">
        <v>48</v>
      </c>
      <c r="D40">
        <v>265</v>
      </c>
      <c r="E40">
        <v>3</v>
      </c>
      <c r="F40">
        <v>2</v>
      </c>
      <c r="G40">
        <v>1.61</v>
      </c>
      <c r="H40" t="s">
        <v>7</v>
      </c>
      <c r="I40">
        <v>0.9</v>
      </c>
      <c r="J40" t="s">
        <v>5</v>
      </c>
      <c r="K40">
        <v>0.9</v>
      </c>
      <c r="L40" t="s">
        <v>67</v>
      </c>
      <c r="M40">
        <v>1</v>
      </c>
      <c r="N40" s="4" t="s">
        <v>66</v>
      </c>
      <c r="O40">
        <v>1</v>
      </c>
      <c r="P40" s="5">
        <f t="shared" si="0"/>
        <v>1.3041</v>
      </c>
    </row>
    <row r="41" spans="2:16" x14ac:dyDescent="0.25">
      <c r="B41" t="s">
        <v>47</v>
      </c>
      <c r="C41" t="s">
        <v>48</v>
      </c>
      <c r="D41">
        <v>271</v>
      </c>
      <c r="E41">
        <v>4</v>
      </c>
      <c r="F41">
        <v>21</v>
      </c>
      <c r="G41">
        <v>0.28000000000000003</v>
      </c>
      <c r="H41" t="s">
        <v>8</v>
      </c>
      <c r="I41">
        <v>1</v>
      </c>
      <c r="J41" t="s">
        <v>5</v>
      </c>
      <c r="K41">
        <v>0.9</v>
      </c>
      <c r="L41" t="s">
        <v>67</v>
      </c>
      <c r="M41">
        <v>1</v>
      </c>
      <c r="N41" s="4" t="s">
        <v>66</v>
      </c>
      <c r="O41">
        <v>1</v>
      </c>
      <c r="P41" s="5">
        <f t="shared" si="0"/>
        <v>0.25200000000000006</v>
      </c>
    </row>
    <row r="42" spans="2:16" x14ac:dyDescent="0.25">
      <c r="B42" t="s">
        <v>47</v>
      </c>
      <c r="C42" t="s">
        <v>48</v>
      </c>
      <c r="D42">
        <v>273</v>
      </c>
      <c r="E42">
        <v>5</v>
      </c>
      <c r="F42">
        <v>36</v>
      </c>
      <c r="G42">
        <v>1.31</v>
      </c>
      <c r="H42" t="s">
        <v>8</v>
      </c>
      <c r="I42">
        <v>1</v>
      </c>
      <c r="J42" t="s">
        <v>5</v>
      </c>
      <c r="K42">
        <v>0.9</v>
      </c>
      <c r="L42" t="s">
        <v>67</v>
      </c>
      <c r="M42">
        <v>1</v>
      </c>
      <c r="N42" s="4" t="s">
        <v>66</v>
      </c>
      <c r="O42">
        <v>1</v>
      </c>
      <c r="P42" s="5">
        <f t="shared" si="0"/>
        <v>1.179</v>
      </c>
    </row>
    <row r="43" spans="2:16" x14ac:dyDescent="0.25">
      <c r="B43" t="s">
        <v>47</v>
      </c>
      <c r="C43" t="s">
        <v>48</v>
      </c>
      <c r="D43">
        <v>270</v>
      </c>
      <c r="E43">
        <v>4</v>
      </c>
      <c r="F43" t="s">
        <v>18</v>
      </c>
      <c r="G43">
        <v>0.48</v>
      </c>
      <c r="H43" t="s">
        <v>7</v>
      </c>
      <c r="I43">
        <v>0.9</v>
      </c>
      <c r="J43" t="s">
        <v>5</v>
      </c>
      <c r="K43">
        <v>0.9</v>
      </c>
      <c r="L43" t="s">
        <v>67</v>
      </c>
      <c r="M43">
        <v>1</v>
      </c>
      <c r="N43" s="4" t="s">
        <v>66</v>
      </c>
      <c r="O43">
        <v>1</v>
      </c>
      <c r="P43" s="5">
        <f t="shared" si="0"/>
        <v>0.38879999999999998</v>
      </c>
    </row>
    <row r="44" spans="2:16" x14ac:dyDescent="0.25">
      <c r="B44" t="s">
        <v>47</v>
      </c>
      <c r="C44" t="s">
        <v>48</v>
      </c>
      <c r="D44">
        <v>269</v>
      </c>
      <c r="E44">
        <v>4</v>
      </c>
      <c r="F44">
        <v>8</v>
      </c>
      <c r="G44">
        <v>3.42</v>
      </c>
      <c r="H44" t="s">
        <v>2</v>
      </c>
      <c r="I44">
        <v>0.9</v>
      </c>
      <c r="J44" t="s">
        <v>5</v>
      </c>
      <c r="K44">
        <v>0.9</v>
      </c>
      <c r="L44" t="s">
        <v>67</v>
      </c>
      <c r="M44">
        <v>1</v>
      </c>
      <c r="N44" s="4" t="s">
        <v>66</v>
      </c>
      <c r="O44">
        <v>1</v>
      </c>
      <c r="P44" s="5">
        <f t="shared" si="0"/>
        <v>2.7702</v>
      </c>
    </row>
    <row r="45" spans="2:16" x14ac:dyDescent="0.25">
      <c r="B45" t="s">
        <v>47</v>
      </c>
      <c r="C45" t="s">
        <v>48</v>
      </c>
      <c r="D45">
        <v>270</v>
      </c>
      <c r="E45">
        <v>4</v>
      </c>
      <c r="F45">
        <v>39</v>
      </c>
      <c r="G45">
        <v>0.94</v>
      </c>
      <c r="H45" t="s">
        <v>7</v>
      </c>
      <c r="I45">
        <v>0.9</v>
      </c>
      <c r="J45" t="s">
        <v>5</v>
      </c>
      <c r="K45">
        <v>0.9</v>
      </c>
      <c r="L45" t="s">
        <v>67</v>
      </c>
      <c r="M45">
        <v>1</v>
      </c>
      <c r="N45" s="4" t="s">
        <v>66</v>
      </c>
      <c r="O45">
        <v>1</v>
      </c>
      <c r="P45" s="5">
        <f t="shared" si="0"/>
        <v>0.76139999999999997</v>
      </c>
    </row>
    <row r="46" spans="2:16" x14ac:dyDescent="0.25">
      <c r="B46" t="s">
        <v>47</v>
      </c>
      <c r="C46" t="s">
        <v>48</v>
      </c>
      <c r="D46">
        <v>271</v>
      </c>
      <c r="E46">
        <v>4</v>
      </c>
      <c r="F46">
        <v>26</v>
      </c>
      <c r="G46">
        <v>2.14</v>
      </c>
      <c r="H46" t="s">
        <v>7</v>
      </c>
      <c r="I46">
        <v>0.9</v>
      </c>
      <c r="J46" t="s">
        <v>5</v>
      </c>
      <c r="K46">
        <v>0.9</v>
      </c>
      <c r="L46" t="s">
        <v>67</v>
      </c>
      <c r="M46">
        <v>1</v>
      </c>
      <c r="N46" s="4" t="s">
        <v>66</v>
      </c>
      <c r="O46">
        <v>1</v>
      </c>
      <c r="P46" s="5">
        <f t="shared" si="0"/>
        <v>1.7334000000000003</v>
      </c>
    </row>
    <row r="47" spans="2:16" x14ac:dyDescent="0.25">
      <c r="B47" t="s">
        <v>47</v>
      </c>
      <c r="C47" t="s">
        <v>48</v>
      </c>
      <c r="D47">
        <v>265</v>
      </c>
      <c r="E47">
        <v>2</v>
      </c>
      <c r="F47" t="s">
        <v>19</v>
      </c>
      <c r="G47">
        <v>4.88</v>
      </c>
      <c r="H47" t="s">
        <v>4</v>
      </c>
      <c r="I47">
        <v>0.95</v>
      </c>
      <c r="J47" t="s">
        <v>5</v>
      </c>
      <c r="K47">
        <v>0.9</v>
      </c>
      <c r="L47" t="s">
        <v>67</v>
      </c>
      <c r="M47">
        <v>1</v>
      </c>
      <c r="N47" s="4" t="s">
        <v>66</v>
      </c>
      <c r="O47">
        <v>1</v>
      </c>
      <c r="P47" s="5">
        <f t="shared" si="0"/>
        <v>4.1724000000000006</v>
      </c>
    </row>
    <row r="48" spans="2:16" x14ac:dyDescent="0.25">
      <c r="B48" t="s">
        <v>47</v>
      </c>
      <c r="C48" t="s">
        <v>48</v>
      </c>
      <c r="D48">
        <v>265</v>
      </c>
      <c r="E48">
        <v>2</v>
      </c>
      <c r="F48">
        <v>2</v>
      </c>
      <c r="G48">
        <v>0.18</v>
      </c>
      <c r="H48" t="s">
        <v>2</v>
      </c>
      <c r="I48">
        <v>0.9</v>
      </c>
      <c r="J48" t="s">
        <v>5</v>
      </c>
      <c r="K48">
        <v>0.9</v>
      </c>
      <c r="L48" t="s">
        <v>67</v>
      </c>
      <c r="M48">
        <v>1</v>
      </c>
      <c r="N48" s="4" t="s">
        <v>66</v>
      </c>
      <c r="O48">
        <v>1</v>
      </c>
      <c r="P48" s="5">
        <f t="shared" si="0"/>
        <v>0.14580000000000001</v>
      </c>
    </row>
    <row r="49" spans="2:16" x14ac:dyDescent="0.25">
      <c r="B49" t="s">
        <v>47</v>
      </c>
      <c r="C49" t="s">
        <v>48</v>
      </c>
      <c r="D49">
        <v>271</v>
      </c>
      <c r="E49">
        <v>8</v>
      </c>
      <c r="F49" t="s">
        <v>20</v>
      </c>
      <c r="G49">
        <v>2.2799999999999998</v>
      </c>
      <c r="H49" t="s">
        <v>2</v>
      </c>
      <c r="I49">
        <v>0.9</v>
      </c>
      <c r="J49" t="s">
        <v>5</v>
      </c>
      <c r="K49">
        <v>0.9</v>
      </c>
      <c r="L49" t="s">
        <v>67</v>
      </c>
      <c r="M49">
        <v>1</v>
      </c>
      <c r="N49" s="4" t="s">
        <v>66</v>
      </c>
      <c r="O49">
        <v>1</v>
      </c>
      <c r="P49" s="5">
        <f t="shared" si="0"/>
        <v>1.8468</v>
      </c>
    </row>
    <row r="50" spans="2:16" x14ac:dyDescent="0.25">
      <c r="B50" t="s">
        <v>47</v>
      </c>
      <c r="C50" t="s">
        <v>48</v>
      </c>
      <c r="D50">
        <v>271</v>
      </c>
      <c r="E50">
        <v>8</v>
      </c>
      <c r="F50" t="s">
        <v>21</v>
      </c>
      <c r="G50">
        <v>0.76</v>
      </c>
      <c r="H50" t="s">
        <v>2</v>
      </c>
      <c r="I50">
        <v>0.9</v>
      </c>
      <c r="J50" t="s">
        <v>5</v>
      </c>
      <c r="K50">
        <v>0.9</v>
      </c>
      <c r="L50" t="s">
        <v>67</v>
      </c>
      <c r="M50">
        <v>1</v>
      </c>
      <c r="N50" s="4" t="s">
        <v>66</v>
      </c>
      <c r="O50">
        <v>1</v>
      </c>
      <c r="P50" s="5">
        <f t="shared" si="0"/>
        <v>0.61560000000000004</v>
      </c>
    </row>
    <row r="51" spans="2:16" x14ac:dyDescent="0.25">
      <c r="B51" t="s">
        <v>47</v>
      </c>
      <c r="C51" t="s">
        <v>48</v>
      </c>
      <c r="D51">
        <v>271</v>
      </c>
      <c r="E51">
        <v>8</v>
      </c>
      <c r="F51">
        <v>10</v>
      </c>
      <c r="G51">
        <v>3.15</v>
      </c>
      <c r="H51" t="s">
        <v>22</v>
      </c>
      <c r="I51">
        <v>0.9</v>
      </c>
      <c r="J51" t="s">
        <v>5</v>
      </c>
      <c r="K51">
        <v>0.9</v>
      </c>
      <c r="L51" t="s">
        <v>67</v>
      </c>
      <c r="M51">
        <v>1</v>
      </c>
      <c r="N51" s="4" t="s">
        <v>66</v>
      </c>
      <c r="O51">
        <v>1</v>
      </c>
      <c r="P51" s="5">
        <f t="shared" si="0"/>
        <v>2.5514999999999999</v>
      </c>
    </row>
    <row r="52" spans="2:16" x14ac:dyDescent="0.25">
      <c r="B52" t="s">
        <v>47</v>
      </c>
      <c r="C52" t="s">
        <v>48</v>
      </c>
      <c r="D52">
        <v>271</v>
      </c>
      <c r="E52">
        <v>3</v>
      </c>
      <c r="F52">
        <v>33</v>
      </c>
      <c r="G52">
        <v>2.0699999999999998</v>
      </c>
      <c r="H52" t="s">
        <v>4</v>
      </c>
      <c r="I52">
        <v>0.95</v>
      </c>
      <c r="J52" t="s">
        <v>5</v>
      </c>
      <c r="K52">
        <v>0.9</v>
      </c>
      <c r="L52" t="s">
        <v>67</v>
      </c>
      <c r="M52">
        <v>1</v>
      </c>
      <c r="N52" s="4" t="s">
        <v>66</v>
      </c>
      <c r="O52">
        <v>1</v>
      </c>
      <c r="P52" s="5">
        <f t="shared" si="0"/>
        <v>1.7698499999999997</v>
      </c>
    </row>
    <row r="53" spans="2:16" x14ac:dyDescent="0.25">
      <c r="B53" t="s">
        <v>47</v>
      </c>
      <c r="C53" t="s">
        <v>48</v>
      </c>
      <c r="D53">
        <v>265</v>
      </c>
      <c r="E53">
        <v>2</v>
      </c>
      <c r="F53">
        <v>1</v>
      </c>
      <c r="G53">
        <v>0.24</v>
      </c>
      <c r="H53" t="s">
        <v>6</v>
      </c>
      <c r="I53">
        <v>0.9</v>
      </c>
      <c r="J53" t="s">
        <v>5</v>
      </c>
      <c r="K53">
        <v>0.9</v>
      </c>
      <c r="L53" t="s">
        <v>67</v>
      </c>
      <c r="M53">
        <v>1</v>
      </c>
      <c r="N53" s="4" t="s">
        <v>66</v>
      </c>
      <c r="O53">
        <v>1</v>
      </c>
      <c r="P53" s="5">
        <f t="shared" si="0"/>
        <v>0.19439999999999999</v>
      </c>
    </row>
    <row r="54" spans="2:16" x14ac:dyDescent="0.25">
      <c r="B54" t="s">
        <v>47</v>
      </c>
      <c r="C54" t="s">
        <v>48</v>
      </c>
      <c r="D54">
        <v>271</v>
      </c>
      <c r="E54">
        <v>3</v>
      </c>
      <c r="F54">
        <v>25</v>
      </c>
      <c r="G54">
        <v>0.46</v>
      </c>
      <c r="H54" t="s">
        <v>4</v>
      </c>
      <c r="I54">
        <v>0.95</v>
      </c>
      <c r="J54" t="s">
        <v>5</v>
      </c>
      <c r="K54">
        <v>0.9</v>
      </c>
      <c r="L54" t="s">
        <v>67</v>
      </c>
      <c r="M54">
        <v>1</v>
      </c>
      <c r="N54" s="4" t="s">
        <v>66</v>
      </c>
      <c r="O54">
        <v>1</v>
      </c>
      <c r="P54" s="5">
        <f t="shared" si="0"/>
        <v>0.39329999999999998</v>
      </c>
    </row>
    <row r="55" spans="2:16" x14ac:dyDescent="0.25">
      <c r="B55" t="s">
        <v>47</v>
      </c>
      <c r="C55" t="s">
        <v>48</v>
      </c>
      <c r="D55">
        <v>271</v>
      </c>
      <c r="E55">
        <v>3</v>
      </c>
      <c r="F55">
        <v>10</v>
      </c>
      <c r="G55">
        <v>1.36</v>
      </c>
      <c r="H55" t="s">
        <v>4</v>
      </c>
      <c r="I55">
        <v>0.95</v>
      </c>
      <c r="J55" t="s">
        <v>5</v>
      </c>
      <c r="K55">
        <v>0.9</v>
      </c>
      <c r="L55" t="s">
        <v>67</v>
      </c>
      <c r="M55">
        <v>1</v>
      </c>
      <c r="N55" s="4" t="s">
        <v>66</v>
      </c>
      <c r="O55">
        <v>1</v>
      </c>
      <c r="P55" s="5">
        <f t="shared" si="0"/>
        <v>1.1628000000000001</v>
      </c>
    </row>
    <row r="56" spans="2:16" x14ac:dyDescent="0.25">
      <c r="B56" t="s">
        <v>47</v>
      </c>
      <c r="C56" t="s">
        <v>48</v>
      </c>
      <c r="D56">
        <v>271</v>
      </c>
      <c r="E56">
        <v>2</v>
      </c>
      <c r="F56">
        <v>40</v>
      </c>
      <c r="G56">
        <v>2</v>
      </c>
      <c r="H56" t="s">
        <v>2</v>
      </c>
      <c r="I56">
        <v>0.9</v>
      </c>
      <c r="J56" t="s">
        <v>5</v>
      </c>
      <c r="K56">
        <v>0.9</v>
      </c>
      <c r="L56" t="s">
        <v>67</v>
      </c>
      <c r="M56">
        <v>1</v>
      </c>
      <c r="N56" s="4" t="s">
        <v>66</v>
      </c>
      <c r="O56">
        <v>1</v>
      </c>
      <c r="P56" s="5">
        <f t="shared" si="0"/>
        <v>1.62</v>
      </c>
    </row>
    <row r="57" spans="2:16" x14ac:dyDescent="0.25">
      <c r="B57" t="s">
        <v>47</v>
      </c>
      <c r="C57" t="s">
        <v>48</v>
      </c>
      <c r="D57">
        <v>272</v>
      </c>
      <c r="E57">
        <v>4</v>
      </c>
      <c r="F57">
        <v>33</v>
      </c>
      <c r="G57">
        <v>0.38</v>
      </c>
      <c r="H57" t="s">
        <v>2</v>
      </c>
      <c r="I57">
        <v>0.9</v>
      </c>
      <c r="J57" t="s">
        <v>5</v>
      </c>
      <c r="K57">
        <v>0.9</v>
      </c>
      <c r="L57" t="s">
        <v>67</v>
      </c>
      <c r="M57">
        <v>1</v>
      </c>
      <c r="N57" s="4" t="s">
        <v>66</v>
      </c>
      <c r="O57">
        <v>1</v>
      </c>
      <c r="P57" s="5">
        <f t="shared" si="0"/>
        <v>0.30780000000000002</v>
      </c>
    </row>
    <row r="58" spans="2:16" x14ac:dyDescent="0.25">
      <c r="B58" t="s">
        <v>47</v>
      </c>
      <c r="C58" t="s">
        <v>48</v>
      </c>
      <c r="D58">
        <v>272</v>
      </c>
      <c r="E58">
        <v>4</v>
      </c>
      <c r="F58">
        <v>15</v>
      </c>
      <c r="G58">
        <v>1.81</v>
      </c>
      <c r="H58" t="s">
        <v>2</v>
      </c>
      <c r="I58">
        <v>0.9</v>
      </c>
      <c r="J58" t="s">
        <v>5</v>
      </c>
      <c r="K58">
        <v>0.9</v>
      </c>
      <c r="L58" t="s">
        <v>67</v>
      </c>
      <c r="M58">
        <v>1</v>
      </c>
      <c r="N58" s="4" t="s">
        <v>66</v>
      </c>
      <c r="O58">
        <v>1</v>
      </c>
      <c r="P58" s="5">
        <f t="shared" si="0"/>
        <v>1.4661</v>
      </c>
    </row>
    <row r="59" spans="2:16" x14ac:dyDescent="0.25">
      <c r="B59" t="s">
        <v>47</v>
      </c>
      <c r="C59" t="s">
        <v>48</v>
      </c>
      <c r="D59">
        <v>272</v>
      </c>
      <c r="E59">
        <v>4</v>
      </c>
      <c r="F59">
        <v>23</v>
      </c>
      <c r="G59">
        <v>0.23</v>
      </c>
      <c r="H59" t="s">
        <v>6</v>
      </c>
      <c r="I59">
        <v>0.9</v>
      </c>
      <c r="J59" t="s">
        <v>5</v>
      </c>
      <c r="K59">
        <v>0.9</v>
      </c>
      <c r="L59" t="s">
        <v>67</v>
      </c>
      <c r="M59">
        <v>1</v>
      </c>
      <c r="N59" s="4" t="s">
        <v>66</v>
      </c>
      <c r="O59">
        <v>1</v>
      </c>
      <c r="P59" s="5">
        <f t="shared" si="0"/>
        <v>0.18630000000000002</v>
      </c>
    </row>
    <row r="60" spans="2:16" x14ac:dyDescent="0.25">
      <c r="B60" t="s">
        <v>47</v>
      </c>
      <c r="C60" t="s">
        <v>48</v>
      </c>
      <c r="D60">
        <v>272</v>
      </c>
      <c r="E60">
        <v>4</v>
      </c>
      <c r="F60">
        <v>32</v>
      </c>
      <c r="G60">
        <v>0.52</v>
      </c>
      <c r="H60" t="s">
        <v>6</v>
      </c>
      <c r="I60">
        <v>0.9</v>
      </c>
      <c r="J60" t="s">
        <v>5</v>
      </c>
      <c r="K60">
        <v>0.9</v>
      </c>
      <c r="L60" t="s">
        <v>67</v>
      </c>
      <c r="M60">
        <v>1</v>
      </c>
      <c r="N60" s="4" t="s">
        <v>66</v>
      </c>
      <c r="O60">
        <v>1</v>
      </c>
      <c r="P60" s="5">
        <f t="shared" si="0"/>
        <v>0.42120000000000002</v>
      </c>
    </row>
    <row r="61" spans="2:16" x14ac:dyDescent="0.25">
      <c r="B61" t="s">
        <v>47</v>
      </c>
      <c r="C61" t="s">
        <v>48</v>
      </c>
      <c r="D61">
        <v>272</v>
      </c>
      <c r="E61">
        <v>4</v>
      </c>
      <c r="F61">
        <v>20</v>
      </c>
      <c r="G61">
        <v>0.75</v>
      </c>
      <c r="H61" t="s">
        <v>7</v>
      </c>
      <c r="I61">
        <v>0.9</v>
      </c>
      <c r="J61" t="s">
        <v>5</v>
      </c>
      <c r="K61">
        <v>0.9</v>
      </c>
      <c r="L61" t="s">
        <v>67</v>
      </c>
      <c r="M61">
        <v>1</v>
      </c>
      <c r="N61" s="4" t="s">
        <v>66</v>
      </c>
      <c r="O61">
        <v>1</v>
      </c>
      <c r="P61" s="5">
        <f t="shared" si="0"/>
        <v>0.60750000000000004</v>
      </c>
    </row>
    <row r="62" spans="2:16" x14ac:dyDescent="0.25">
      <c r="B62" t="s">
        <v>47</v>
      </c>
      <c r="C62" t="s">
        <v>48</v>
      </c>
      <c r="D62">
        <v>272</v>
      </c>
      <c r="E62">
        <v>4</v>
      </c>
      <c r="F62">
        <v>22</v>
      </c>
      <c r="G62">
        <v>1.4</v>
      </c>
      <c r="H62" t="s">
        <v>4</v>
      </c>
      <c r="I62">
        <v>0.95</v>
      </c>
      <c r="J62" t="s">
        <v>5</v>
      </c>
      <c r="K62">
        <v>0.9</v>
      </c>
      <c r="L62" t="s">
        <v>67</v>
      </c>
      <c r="M62">
        <v>1</v>
      </c>
      <c r="N62" s="4" t="s">
        <v>66</v>
      </c>
      <c r="O62">
        <v>1</v>
      </c>
      <c r="P62" s="5">
        <f t="shared" si="0"/>
        <v>1.1969999999999998</v>
      </c>
    </row>
    <row r="63" spans="2:16" x14ac:dyDescent="0.25">
      <c r="B63" t="s">
        <v>47</v>
      </c>
      <c r="C63" t="s">
        <v>48</v>
      </c>
      <c r="D63">
        <v>271</v>
      </c>
      <c r="E63">
        <v>11</v>
      </c>
      <c r="F63" t="s">
        <v>23</v>
      </c>
      <c r="G63">
        <v>12.58</v>
      </c>
      <c r="H63" t="s">
        <v>2</v>
      </c>
      <c r="I63">
        <v>0.9</v>
      </c>
      <c r="J63" t="s">
        <v>5</v>
      </c>
      <c r="K63">
        <v>0.9</v>
      </c>
      <c r="L63" t="s">
        <v>67</v>
      </c>
      <c r="M63">
        <v>1</v>
      </c>
      <c r="N63" s="4" t="s">
        <v>66</v>
      </c>
      <c r="O63">
        <v>1</v>
      </c>
      <c r="P63" s="5">
        <f t="shared" si="0"/>
        <v>10.189800000000002</v>
      </c>
    </row>
    <row r="64" spans="2:16" x14ac:dyDescent="0.25">
      <c r="B64" t="s">
        <v>47</v>
      </c>
      <c r="C64" t="s">
        <v>48</v>
      </c>
      <c r="D64">
        <v>271</v>
      </c>
      <c r="E64">
        <v>13</v>
      </c>
      <c r="F64">
        <v>38</v>
      </c>
      <c r="G64">
        <v>1.27</v>
      </c>
      <c r="H64" t="s">
        <v>24</v>
      </c>
      <c r="I64">
        <v>0.9</v>
      </c>
      <c r="J64" t="s">
        <v>3</v>
      </c>
      <c r="K64">
        <v>0.9</v>
      </c>
      <c r="L64" t="s">
        <v>67</v>
      </c>
      <c r="M64">
        <v>1</v>
      </c>
      <c r="N64" s="4" t="s">
        <v>66</v>
      </c>
      <c r="O64">
        <v>1</v>
      </c>
      <c r="P64" s="5">
        <f t="shared" si="0"/>
        <v>1.0286999999999999</v>
      </c>
    </row>
    <row r="65" spans="2:16" x14ac:dyDescent="0.25">
      <c r="B65" t="s">
        <v>47</v>
      </c>
      <c r="C65" t="s">
        <v>48</v>
      </c>
      <c r="D65">
        <v>271</v>
      </c>
      <c r="E65">
        <v>11</v>
      </c>
      <c r="F65" t="s">
        <v>13</v>
      </c>
      <c r="G65">
        <v>3.93</v>
      </c>
      <c r="H65" t="s">
        <v>24</v>
      </c>
      <c r="I65">
        <v>0.9</v>
      </c>
      <c r="J65" t="s">
        <v>3</v>
      </c>
      <c r="K65">
        <v>0.9</v>
      </c>
      <c r="L65" t="s">
        <v>67</v>
      </c>
      <c r="M65">
        <v>1</v>
      </c>
      <c r="N65" s="4" t="s">
        <v>66</v>
      </c>
      <c r="O65">
        <v>1</v>
      </c>
      <c r="P65" s="5">
        <f t="shared" si="0"/>
        <v>3.1833000000000005</v>
      </c>
    </row>
    <row r="66" spans="2:16" x14ac:dyDescent="0.25">
      <c r="B66" t="s">
        <v>47</v>
      </c>
      <c r="C66" t="s">
        <v>48</v>
      </c>
      <c r="D66">
        <v>271</v>
      </c>
      <c r="E66">
        <v>13</v>
      </c>
      <c r="F66">
        <v>39</v>
      </c>
      <c r="G66">
        <v>2.0299999999999998</v>
      </c>
      <c r="H66" t="s">
        <v>24</v>
      </c>
      <c r="I66">
        <v>0.9</v>
      </c>
      <c r="J66" t="s">
        <v>3</v>
      </c>
      <c r="K66">
        <v>0.9</v>
      </c>
      <c r="L66" t="s">
        <v>67</v>
      </c>
      <c r="M66">
        <v>1</v>
      </c>
      <c r="N66" s="4" t="s">
        <v>66</v>
      </c>
      <c r="O66">
        <v>1</v>
      </c>
      <c r="P66" s="5">
        <f t="shared" si="0"/>
        <v>1.6443000000000001</v>
      </c>
    </row>
    <row r="67" spans="2:16" x14ac:dyDescent="0.25">
      <c r="B67" t="s">
        <v>47</v>
      </c>
      <c r="C67" t="s">
        <v>48</v>
      </c>
      <c r="D67">
        <v>271</v>
      </c>
      <c r="E67">
        <v>13</v>
      </c>
      <c r="F67">
        <v>36</v>
      </c>
      <c r="G67">
        <v>0.35</v>
      </c>
      <c r="H67" t="s">
        <v>24</v>
      </c>
      <c r="I67">
        <v>0.9</v>
      </c>
      <c r="J67" t="s">
        <v>3</v>
      </c>
      <c r="K67">
        <v>0.9</v>
      </c>
      <c r="L67" t="s">
        <v>67</v>
      </c>
      <c r="M67">
        <v>1</v>
      </c>
      <c r="N67" s="4" t="s">
        <v>66</v>
      </c>
      <c r="O67">
        <v>1</v>
      </c>
      <c r="P67" s="5">
        <f t="shared" si="0"/>
        <v>0.28350000000000003</v>
      </c>
    </row>
    <row r="68" spans="2:16" x14ac:dyDescent="0.25">
      <c r="B68" t="s">
        <v>47</v>
      </c>
      <c r="C68" t="s">
        <v>48</v>
      </c>
      <c r="D68">
        <v>271</v>
      </c>
      <c r="E68">
        <v>9</v>
      </c>
      <c r="F68" t="s">
        <v>25</v>
      </c>
      <c r="G68">
        <v>1.74</v>
      </c>
      <c r="H68" t="s">
        <v>24</v>
      </c>
      <c r="I68">
        <v>0.9</v>
      </c>
      <c r="J68" t="s">
        <v>3</v>
      </c>
      <c r="K68">
        <v>0.9</v>
      </c>
      <c r="L68" t="s">
        <v>67</v>
      </c>
      <c r="M68">
        <v>1</v>
      </c>
      <c r="N68" s="4" t="s">
        <v>66</v>
      </c>
      <c r="O68">
        <v>1</v>
      </c>
      <c r="P68" s="5">
        <f t="shared" si="0"/>
        <v>1.4094</v>
      </c>
    </row>
    <row r="69" spans="2:16" x14ac:dyDescent="0.25">
      <c r="B69" t="s">
        <v>47</v>
      </c>
      <c r="C69" t="s">
        <v>48</v>
      </c>
      <c r="D69">
        <v>271</v>
      </c>
      <c r="E69">
        <v>13</v>
      </c>
      <c r="F69">
        <v>27</v>
      </c>
      <c r="G69">
        <v>1.1399999999999999</v>
      </c>
      <c r="H69" t="s">
        <v>2</v>
      </c>
      <c r="I69">
        <v>0.9</v>
      </c>
      <c r="J69" t="s">
        <v>5</v>
      </c>
      <c r="K69">
        <v>0.9</v>
      </c>
      <c r="L69" t="s">
        <v>67</v>
      </c>
      <c r="M69">
        <v>1</v>
      </c>
      <c r="N69" s="4" t="s">
        <v>66</v>
      </c>
      <c r="O69">
        <v>1</v>
      </c>
      <c r="P69" s="5">
        <f t="shared" si="0"/>
        <v>0.9234</v>
      </c>
    </row>
    <row r="70" spans="2:16" x14ac:dyDescent="0.25">
      <c r="B70" t="s">
        <v>47</v>
      </c>
      <c r="C70" t="s">
        <v>48</v>
      </c>
      <c r="D70">
        <v>271</v>
      </c>
      <c r="E70">
        <v>11</v>
      </c>
      <c r="F70" t="s">
        <v>26</v>
      </c>
      <c r="G70">
        <v>2.0299999999999998</v>
      </c>
      <c r="H70" t="s">
        <v>2</v>
      </c>
      <c r="I70">
        <v>0.9</v>
      </c>
      <c r="J70" t="s">
        <v>5</v>
      </c>
      <c r="K70">
        <v>0.9</v>
      </c>
      <c r="L70" t="s">
        <v>67</v>
      </c>
      <c r="M70">
        <v>1</v>
      </c>
      <c r="N70" s="4" t="s">
        <v>66</v>
      </c>
      <c r="O70">
        <v>1</v>
      </c>
      <c r="P70" s="5">
        <f t="shared" ref="P70:P131" si="1">G70*I70*K70*M70*O70</f>
        <v>1.6443000000000001</v>
      </c>
    </row>
    <row r="71" spans="2:16" x14ac:dyDescent="0.25">
      <c r="B71" t="s">
        <v>47</v>
      </c>
      <c r="C71" t="s">
        <v>48</v>
      </c>
      <c r="D71">
        <v>271</v>
      </c>
      <c r="E71">
        <v>11</v>
      </c>
      <c r="F71" t="s">
        <v>27</v>
      </c>
      <c r="G71">
        <v>3.35</v>
      </c>
      <c r="H71" t="s">
        <v>24</v>
      </c>
      <c r="I71">
        <v>0.9</v>
      </c>
      <c r="J71" t="s">
        <v>3</v>
      </c>
      <c r="K71">
        <v>0.9</v>
      </c>
      <c r="L71" t="s">
        <v>67</v>
      </c>
      <c r="M71">
        <v>1</v>
      </c>
      <c r="N71" s="4" t="s">
        <v>66</v>
      </c>
      <c r="O71">
        <v>1</v>
      </c>
      <c r="P71" s="5">
        <f t="shared" si="1"/>
        <v>2.7135000000000002</v>
      </c>
    </row>
    <row r="72" spans="2:16" x14ac:dyDescent="0.25">
      <c r="B72" t="s">
        <v>47</v>
      </c>
      <c r="C72" t="s">
        <v>48</v>
      </c>
      <c r="D72">
        <v>271</v>
      </c>
      <c r="E72">
        <v>11</v>
      </c>
      <c r="F72" t="s">
        <v>28</v>
      </c>
      <c r="G72">
        <v>1.0900000000000001</v>
      </c>
      <c r="H72" t="s">
        <v>2</v>
      </c>
      <c r="I72">
        <v>0.9</v>
      </c>
      <c r="J72" t="s">
        <v>5</v>
      </c>
      <c r="K72">
        <v>0.9</v>
      </c>
      <c r="L72" t="s">
        <v>67</v>
      </c>
      <c r="M72">
        <v>1</v>
      </c>
      <c r="N72" s="4" t="s">
        <v>66</v>
      </c>
      <c r="O72">
        <v>1</v>
      </c>
      <c r="P72" s="5">
        <f t="shared" si="1"/>
        <v>0.88290000000000013</v>
      </c>
    </row>
    <row r="73" spans="2:16" x14ac:dyDescent="0.25">
      <c r="B73" t="s">
        <v>47</v>
      </c>
      <c r="C73" t="s">
        <v>48</v>
      </c>
      <c r="D73">
        <v>271</v>
      </c>
      <c r="E73">
        <v>11</v>
      </c>
      <c r="F73">
        <v>5</v>
      </c>
      <c r="G73">
        <v>0.57999999999999996</v>
      </c>
      <c r="H73" t="s">
        <v>24</v>
      </c>
      <c r="I73">
        <v>0.9</v>
      </c>
      <c r="J73" t="s">
        <v>3</v>
      </c>
      <c r="K73">
        <v>0.9</v>
      </c>
      <c r="L73" t="s">
        <v>67</v>
      </c>
      <c r="M73">
        <v>1</v>
      </c>
      <c r="N73" s="4" t="s">
        <v>66</v>
      </c>
      <c r="O73">
        <v>1</v>
      </c>
      <c r="P73" s="5">
        <f t="shared" si="1"/>
        <v>0.46980000000000005</v>
      </c>
    </row>
    <row r="74" spans="2:16" x14ac:dyDescent="0.25">
      <c r="B74" t="s">
        <v>47</v>
      </c>
      <c r="C74" t="s">
        <v>48</v>
      </c>
      <c r="D74">
        <v>271</v>
      </c>
      <c r="E74">
        <v>11</v>
      </c>
      <c r="F74" t="s">
        <v>29</v>
      </c>
      <c r="G74">
        <v>1.19</v>
      </c>
      <c r="H74" t="s">
        <v>24</v>
      </c>
      <c r="I74">
        <v>0.9</v>
      </c>
      <c r="J74" t="s">
        <v>3</v>
      </c>
      <c r="K74">
        <v>0.9</v>
      </c>
      <c r="L74" t="s">
        <v>67</v>
      </c>
      <c r="M74">
        <v>1</v>
      </c>
      <c r="N74" s="4" t="s">
        <v>66</v>
      </c>
      <c r="O74">
        <v>1</v>
      </c>
      <c r="P74" s="5">
        <f t="shared" si="1"/>
        <v>0.96389999999999998</v>
      </c>
    </row>
    <row r="75" spans="2:16" x14ac:dyDescent="0.25">
      <c r="B75" t="s">
        <v>47</v>
      </c>
      <c r="C75" t="s">
        <v>48</v>
      </c>
      <c r="D75">
        <v>271</v>
      </c>
      <c r="E75">
        <v>11</v>
      </c>
      <c r="F75" t="s">
        <v>30</v>
      </c>
      <c r="G75">
        <v>0.51</v>
      </c>
      <c r="H75" t="s">
        <v>2</v>
      </c>
      <c r="I75">
        <v>0.9</v>
      </c>
      <c r="J75" t="s">
        <v>5</v>
      </c>
      <c r="K75">
        <v>0.9</v>
      </c>
      <c r="L75" t="s">
        <v>67</v>
      </c>
      <c r="M75">
        <v>1</v>
      </c>
      <c r="N75" s="4" t="s">
        <v>66</v>
      </c>
      <c r="O75">
        <v>1</v>
      </c>
      <c r="P75" s="5">
        <f t="shared" si="1"/>
        <v>0.41310000000000002</v>
      </c>
    </row>
    <row r="76" spans="2:16" x14ac:dyDescent="0.25">
      <c r="B76" t="s">
        <v>47</v>
      </c>
      <c r="C76" t="s">
        <v>48</v>
      </c>
      <c r="D76">
        <v>271</v>
      </c>
      <c r="E76">
        <v>9</v>
      </c>
      <c r="F76" t="s">
        <v>28</v>
      </c>
      <c r="G76">
        <v>1.0900000000000001</v>
      </c>
      <c r="H76" t="s">
        <v>2</v>
      </c>
      <c r="I76">
        <v>0.9</v>
      </c>
      <c r="J76" t="s">
        <v>5</v>
      </c>
      <c r="K76">
        <v>0.9</v>
      </c>
      <c r="L76" t="s">
        <v>67</v>
      </c>
      <c r="M76">
        <v>1</v>
      </c>
      <c r="N76" s="4" t="s">
        <v>66</v>
      </c>
      <c r="O76">
        <v>1</v>
      </c>
      <c r="P76" s="5">
        <f t="shared" si="1"/>
        <v>0.88290000000000013</v>
      </c>
    </row>
    <row r="77" spans="2:16" x14ac:dyDescent="0.25">
      <c r="B77" t="s">
        <v>47</v>
      </c>
      <c r="C77" t="s">
        <v>48</v>
      </c>
      <c r="D77">
        <v>271</v>
      </c>
      <c r="E77">
        <v>9</v>
      </c>
      <c r="F77" t="s">
        <v>31</v>
      </c>
      <c r="G77">
        <v>0.71</v>
      </c>
      <c r="H77" t="s">
        <v>24</v>
      </c>
      <c r="I77">
        <v>0.9</v>
      </c>
      <c r="J77" t="s">
        <v>3</v>
      </c>
      <c r="K77">
        <v>0.9</v>
      </c>
      <c r="L77" t="s">
        <v>67</v>
      </c>
      <c r="M77">
        <v>1</v>
      </c>
      <c r="N77" s="4" t="s">
        <v>66</v>
      </c>
      <c r="O77">
        <v>1</v>
      </c>
      <c r="P77" s="5">
        <f t="shared" si="1"/>
        <v>0.57510000000000006</v>
      </c>
    </row>
    <row r="78" spans="2:16" x14ac:dyDescent="0.25">
      <c r="B78" t="s">
        <v>47</v>
      </c>
      <c r="C78" t="s">
        <v>48</v>
      </c>
      <c r="D78">
        <v>271</v>
      </c>
      <c r="E78">
        <v>9</v>
      </c>
      <c r="F78" t="s">
        <v>14</v>
      </c>
      <c r="G78">
        <v>0.8</v>
      </c>
      <c r="H78" t="s">
        <v>2</v>
      </c>
      <c r="I78">
        <v>0.9</v>
      </c>
      <c r="J78" t="s">
        <v>5</v>
      </c>
      <c r="K78">
        <v>0.9</v>
      </c>
      <c r="L78" t="s">
        <v>67</v>
      </c>
      <c r="M78">
        <v>1</v>
      </c>
      <c r="N78" s="4" t="s">
        <v>66</v>
      </c>
      <c r="O78">
        <v>1</v>
      </c>
      <c r="P78" s="5">
        <f t="shared" si="1"/>
        <v>0.64800000000000013</v>
      </c>
    </row>
    <row r="79" spans="2:16" x14ac:dyDescent="0.25">
      <c r="B79" t="s">
        <v>47</v>
      </c>
      <c r="C79" t="s">
        <v>48</v>
      </c>
      <c r="D79">
        <v>271</v>
      </c>
      <c r="E79">
        <v>14</v>
      </c>
      <c r="F79" t="s">
        <v>28</v>
      </c>
      <c r="G79">
        <v>0.47</v>
      </c>
      <c r="H79" t="s">
        <v>24</v>
      </c>
      <c r="I79">
        <v>0.9</v>
      </c>
      <c r="J79" t="s">
        <v>3</v>
      </c>
      <c r="K79">
        <v>0.9</v>
      </c>
      <c r="L79" t="s">
        <v>67</v>
      </c>
      <c r="M79">
        <v>1</v>
      </c>
      <c r="N79" s="4" t="s">
        <v>66</v>
      </c>
      <c r="O79">
        <v>1</v>
      </c>
      <c r="P79" s="5">
        <f t="shared" si="1"/>
        <v>0.38069999999999998</v>
      </c>
    </row>
    <row r="80" spans="2:16" x14ac:dyDescent="0.25">
      <c r="B80" t="s">
        <v>47</v>
      </c>
      <c r="C80" t="s">
        <v>48</v>
      </c>
      <c r="D80">
        <v>271</v>
      </c>
      <c r="E80">
        <v>9</v>
      </c>
      <c r="F80" t="s">
        <v>32</v>
      </c>
      <c r="G80">
        <v>0.81</v>
      </c>
      <c r="H80" t="s">
        <v>24</v>
      </c>
      <c r="I80">
        <v>0.9</v>
      </c>
      <c r="J80" t="s">
        <v>3</v>
      </c>
      <c r="K80">
        <v>0.9</v>
      </c>
      <c r="L80" t="s">
        <v>67</v>
      </c>
      <c r="M80">
        <v>1</v>
      </c>
      <c r="N80" s="4" t="s">
        <v>66</v>
      </c>
      <c r="O80">
        <v>1</v>
      </c>
      <c r="P80" s="5">
        <f t="shared" si="1"/>
        <v>0.65610000000000013</v>
      </c>
    </row>
    <row r="81" spans="2:16" x14ac:dyDescent="0.25">
      <c r="B81" t="s">
        <v>47</v>
      </c>
      <c r="C81" t="s">
        <v>48</v>
      </c>
      <c r="D81">
        <v>271</v>
      </c>
      <c r="E81">
        <v>14</v>
      </c>
      <c r="F81" t="s">
        <v>33</v>
      </c>
      <c r="G81">
        <v>0.53</v>
      </c>
      <c r="H81" t="s">
        <v>24</v>
      </c>
      <c r="I81">
        <v>0.9</v>
      </c>
      <c r="J81" t="s">
        <v>3</v>
      </c>
      <c r="K81">
        <v>0.9</v>
      </c>
      <c r="L81" t="s">
        <v>67</v>
      </c>
      <c r="M81">
        <v>1</v>
      </c>
      <c r="N81" s="4" t="s">
        <v>66</v>
      </c>
      <c r="O81">
        <v>1</v>
      </c>
      <c r="P81" s="5">
        <f t="shared" si="1"/>
        <v>0.42930000000000001</v>
      </c>
    </row>
    <row r="82" spans="2:16" x14ac:dyDescent="0.25">
      <c r="B82" t="s">
        <v>47</v>
      </c>
      <c r="C82" t="s">
        <v>48</v>
      </c>
      <c r="D82">
        <v>272</v>
      </c>
      <c r="E82">
        <v>10</v>
      </c>
      <c r="F82">
        <v>4</v>
      </c>
      <c r="G82">
        <v>1.02</v>
      </c>
      <c r="H82" t="s">
        <v>2</v>
      </c>
      <c r="I82">
        <v>0.9</v>
      </c>
      <c r="J82" t="s">
        <v>5</v>
      </c>
      <c r="K82">
        <v>0.9</v>
      </c>
      <c r="L82" t="s">
        <v>67</v>
      </c>
      <c r="M82">
        <v>1</v>
      </c>
      <c r="N82" s="4" t="s">
        <v>66</v>
      </c>
      <c r="O82">
        <v>1</v>
      </c>
      <c r="P82" s="5">
        <f t="shared" si="1"/>
        <v>0.82620000000000005</v>
      </c>
    </row>
    <row r="83" spans="2:16" x14ac:dyDescent="0.25">
      <c r="B83" t="s">
        <v>47</v>
      </c>
      <c r="C83" t="s">
        <v>48</v>
      </c>
      <c r="D83">
        <v>272</v>
      </c>
      <c r="E83">
        <v>10</v>
      </c>
      <c r="F83">
        <v>14</v>
      </c>
      <c r="G83">
        <v>0.39</v>
      </c>
      <c r="H83" t="s">
        <v>24</v>
      </c>
      <c r="I83">
        <v>0.9</v>
      </c>
      <c r="J83" t="s">
        <v>3</v>
      </c>
      <c r="K83">
        <v>0.9</v>
      </c>
      <c r="L83" t="s">
        <v>67</v>
      </c>
      <c r="M83">
        <v>1</v>
      </c>
      <c r="N83" s="4" t="s">
        <v>66</v>
      </c>
      <c r="O83">
        <v>1</v>
      </c>
      <c r="P83" s="5">
        <f t="shared" si="1"/>
        <v>0.31590000000000001</v>
      </c>
    </row>
    <row r="84" spans="2:16" x14ac:dyDescent="0.25">
      <c r="B84" t="s">
        <v>47</v>
      </c>
      <c r="C84" t="s">
        <v>48</v>
      </c>
      <c r="D84">
        <v>272</v>
      </c>
      <c r="E84">
        <v>10</v>
      </c>
      <c r="F84" t="s">
        <v>34</v>
      </c>
      <c r="G84">
        <v>0.95</v>
      </c>
      <c r="H84" t="s">
        <v>2</v>
      </c>
      <c r="I84">
        <v>0.9</v>
      </c>
      <c r="J84" t="s">
        <v>5</v>
      </c>
      <c r="K84">
        <v>0.9</v>
      </c>
      <c r="L84" t="s">
        <v>67</v>
      </c>
      <c r="M84">
        <v>1</v>
      </c>
      <c r="N84" s="4" t="s">
        <v>66</v>
      </c>
      <c r="O84">
        <v>1</v>
      </c>
      <c r="P84" s="5">
        <f t="shared" si="1"/>
        <v>0.76949999999999996</v>
      </c>
    </row>
    <row r="85" spans="2:16" x14ac:dyDescent="0.25">
      <c r="B85" t="s">
        <v>47</v>
      </c>
      <c r="C85" t="s">
        <v>48</v>
      </c>
      <c r="D85">
        <v>271</v>
      </c>
      <c r="E85">
        <v>14</v>
      </c>
      <c r="F85">
        <v>40</v>
      </c>
      <c r="G85">
        <v>0.52</v>
      </c>
      <c r="H85" t="s">
        <v>2</v>
      </c>
      <c r="I85">
        <v>0.9</v>
      </c>
      <c r="J85" t="s">
        <v>5</v>
      </c>
      <c r="K85">
        <v>0.9</v>
      </c>
      <c r="L85" t="s">
        <v>67</v>
      </c>
      <c r="M85">
        <v>1</v>
      </c>
      <c r="N85" s="4" t="s">
        <v>66</v>
      </c>
      <c r="O85">
        <v>1</v>
      </c>
      <c r="P85" s="5">
        <f t="shared" si="1"/>
        <v>0.42120000000000002</v>
      </c>
    </row>
    <row r="86" spans="2:16" x14ac:dyDescent="0.25">
      <c r="B86" t="s">
        <v>47</v>
      </c>
      <c r="C86" t="s">
        <v>48</v>
      </c>
      <c r="D86">
        <v>272</v>
      </c>
      <c r="E86">
        <v>10</v>
      </c>
      <c r="F86" t="s">
        <v>35</v>
      </c>
      <c r="G86">
        <v>0.36</v>
      </c>
      <c r="H86" t="s">
        <v>24</v>
      </c>
      <c r="I86">
        <v>0.9</v>
      </c>
      <c r="J86" t="s">
        <v>3</v>
      </c>
      <c r="K86">
        <v>0.9</v>
      </c>
      <c r="L86" t="s">
        <v>67</v>
      </c>
      <c r="M86">
        <v>1</v>
      </c>
      <c r="N86" s="4" t="s">
        <v>66</v>
      </c>
      <c r="O86">
        <v>1</v>
      </c>
      <c r="P86" s="5">
        <f t="shared" si="1"/>
        <v>0.29160000000000003</v>
      </c>
    </row>
    <row r="87" spans="2:16" x14ac:dyDescent="0.25">
      <c r="B87" t="s">
        <v>47</v>
      </c>
      <c r="C87" t="s">
        <v>48</v>
      </c>
      <c r="D87">
        <v>272</v>
      </c>
      <c r="E87">
        <v>11</v>
      </c>
      <c r="F87">
        <v>37</v>
      </c>
      <c r="G87">
        <v>0.42</v>
      </c>
      <c r="H87" t="s">
        <v>2</v>
      </c>
      <c r="I87">
        <v>0.9</v>
      </c>
      <c r="J87" t="s">
        <v>5</v>
      </c>
      <c r="K87">
        <v>0.9</v>
      </c>
      <c r="L87" t="s">
        <v>67</v>
      </c>
      <c r="M87">
        <v>1</v>
      </c>
      <c r="N87" s="4" t="s">
        <v>66</v>
      </c>
      <c r="O87">
        <v>1</v>
      </c>
      <c r="P87" s="5">
        <f t="shared" si="1"/>
        <v>0.3402</v>
      </c>
    </row>
    <row r="88" spans="2:16" x14ac:dyDescent="0.25">
      <c r="B88" t="s">
        <v>47</v>
      </c>
      <c r="C88" t="s">
        <v>48</v>
      </c>
      <c r="D88">
        <v>268</v>
      </c>
      <c r="E88">
        <v>5</v>
      </c>
      <c r="F88">
        <v>4</v>
      </c>
      <c r="G88">
        <v>1.45</v>
      </c>
      <c r="H88" t="s">
        <v>2</v>
      </c>
      <c r="I88">
        <v>0.9</v>
      </c>
      <c r="J88" t="s">
        <v>5</v>
      </c>
      <c r="K88">
        <v>0.9</v>
      </c>
      <c r="L88" t="s">
        <v>67</v>
      </c>
      <c r="M88">
        <v>1</v>
      </c>
      <c r="N88" s="4" t="s">
        <v>66</v>
      </c>
      <c r="O88">
        <v>1</v>
      </c>
      <c r="P88" s="5">
        <f t="shared" si="1"/>
        <v>1.1744999999999999</v>
      </c>
    </row>
    <row r="89" spans="2:16" x14ac:dyDescent="0.25">
      <c r="B89" t="s">
        <v>47</v>
      </c>
      <c r="C89" t="s">
        <v>48</v>
      </c>
      <c r="D89">
        <v>272</v>
      </c>
      <c r="E89">
        <v>10</v>
      </c>
      <c r="F89">
        <v>47</v>
      </c>
      <c r="G89">
        <v>0.37</v>
      </c>
      <c r="H89" t="s">
        <v>2</v>
      </c>
      <c r="I89">
        <v>0.9</v>
      </c>
      <c r="J89" t="s">
        <v>5</v>
      </c>
      <c r="K89">
        <v>0.9</v>
      </c>
      <c r="L89" t="s">
        <v>67</v>
      </c>
      <c r="M89">
        <v>1</v>
      </c>
      <c r="N89" s="4" t="s">
        <v>66</v>
      </c>
      <c r="O89">
        <v>1</v>
      </c>
      <c r="P89" s="5">
        <f t="shared" si="1"/>
        <v>0.29970000000000002</v>
      </c>
    </row>
    <row r="90" spans="2:16" x14ac:dyDescent="0.25">
      <c r="B90" t="s">
        <v>47</v>
      </c>
      <c r="C90" t="s">
        <v>48</v>
      </c>
      <c r="D90">
        <v>268</v>
      </c>
      <c r="E90">
        <v>2</v>
      </c>
      <c r="F90">
        <v>20</v>
      </c>
      <c r="G90">
        <v>0.64</v>
      </c>
      <c r="H90" t="s">
        <v>8</v>
      </c>
      <c r="I90">
        <v>1</v>
      </c>
      <c r="J90" t="s">
        <v>5</v>
      </c>
      <c r="K90">
        <v>0.9</v>
      </c>
      <c r="L90" t="s">
        <v>67</v>
      </c>
      <c r="M90">
        <v>1</v>
      </c>
      <c r="N90" s="4" t="s">
        <v>66</v>
      </c>
      <c r="O90">
        <v>1</v>
      </c>
      <c r="P90" s="5">
        <f t="shared" si="1"/>
        <v>0.57600000000000007</v>
      </c>
    </row>
    <row r="91" spans="2:16" x14ac:dyDescent="0.25">
      <c r="B91" t="s">
        <v>47</v>
      </c>
      <c r="C91" t="s">
        <v>48</v>
      </c>
      <c r="D91">
        <v>272</v>
      </c>
      <c r="E91">
        <v>11</v>
      </c>
      <c r="F91">
        <v>29</v>
      </c>
      <c r="G91">
        <v>0.24</v>
      </c>
      <c r="H91" t="s">
        <v>2</v>
      </c>
      <c r="I91">
        <v>0.9</v>
      </c>
      <c r="J91" t="s">
        <v>5</v>
      </c>
      <c r="K91">
        <v>0.9</v>
      </c>
      <c r="L91" t="s">
        <v>67</v>
      </c>
      <c r="M91">
        <v>1</v>
      </c>
      <c r="N91" s="4" t="s">
        <v>66</v>
      </c>
      <c r="O91">
        <v>1</v>
      </c>
      <c r="P91" s="5">
        <f t="shared" si="1"/>
        <v>0.19439999999999999</v>
      </c>
    </row>
    <row r="92" spans="2:16" x14ac:dyDescent="0.25">
      <c r="B92" t="s">
        <v>47</v>
      </c>
      <c r="C92" t="s">
        <v>48</v>
      </c>
      <c r="D92">
        <v>272</v>
      </c>
      <c r="E92">
        <v>11</v>
      </c>
      <c r="F92" t="s">
        <v>36</v>
      </c>
      <c r="G92">
        <v>2.74</v>
      </c>
      <c r="H92" t="s">
        <v>24</v>
      </c>
      <c r="I92">
        <v>0.9</v>
      </c>
      <c r="J92" t="s">
        <v>3</v>
      </c>
      <c r="K92">
        <v>0.9</v>
      </c>
      <c r="L92" t="s">
        <v>67</v>
      </c>
      <c r="M92">
        <v>1</v>
      </c>
      <c r="N92" s="4" t="s">
        <v>66</v>
      </c>
      <c r="O92">
        <v>1</v>
      </c>
      <c r="P92" s="5">
        <f t="shared" si="1"/>
        <v>2.2194000000000003</v>
      </c>
    </row>
    <row r="93" spans="2:16" x14ac:dyDescent="0.25">
      <c r="B93" t="s">
        <v>47</v>
      </c>
      <c r="C93" t="s">
        <v>48</v>
      </c>
      <c r="D93">
        <v>268</v>
      </c>
      <c r="E93">
        <v>5</v>
      </c>
      <c r="F93" t="s">
        <v>37</v>
      </c>
      <c r="G93">
        <v>1.41</v>
      </c>
      <c r="H93" t="s">
        <v>2</v>
      </c>
      <c r="I93">
        <v>0.9</v>
      </c>
      <c r="J93" t="s">
        <v>5</v>
      </c>
      <c r="K93">
        <v>0.9</v>
      </c>
      <c r="L93" t="s">
        <v>67</v>
      </c>
      <c r="M93">
        <v>1</v>
      </c>
      <c r="N93" s="4" t="s">
        <v>66</v>
      </c>
      <c r="O93">
        <v>1</v>
      </c>
      <c r="P93" s="5">
        <f t="shared" si="1"/>
        <v>1.1420999999999999</v>
      </c>
    </row>
    <row r="94" spans="2:16" x14ac:dyDescent="0.25">
      <c r="B94" t="s">
        <v>47</v>
      </c>
      <c r="C94" t="s">
        <v>48</v>
      </c>
      <c r="D94">
        <v>272</v>
      </c>
      <c r="E94">
        <v>11</v>
      </c>
      <c r="F94">
        <v>40</v>
      </c>
      <c r="G94">
        <v>9.51</v>
      </c>
      <c r="H94" t="s">
        <v>2</v>
      </c>
      <c r="I94">
        <v>0.9</v>
      </c>
      <c r="J94" t="s">
        <v>5</v>
      </c>
      <c r="K94">
        <v>0.9</v>
      </c>
      <c r="L94" t="s">
        <v>67</v>
      </c>
      <c r="M94">
        <v>1</v>
      </c>
      <c r="N94" s="4" t="s">
        <v>66</v>
      </c>
      <c r="O94">
        <v>1</v>
      </c>
      <c r="P94" s="5">
        <f t="shared" si="1"/>
        <v>7.7030999999999992</v>
      </c>
    </row>
    <row r="95" spans="2:16" x14ac:dyDescent="0.25">
      <c r="B95" t="s">
        <v>47</v>
      </c>
      <c r="C95" t="s">
        <v>48</v>
      </c>
      <c r="D95">
        <v>272</v>
      </c>
      <c r="E95">
        <v>11</v>
      </c>
      <c r="F95">
        <v>27</v>
      </c>
      <c r="G95">
        <v>0.52</v>
      </c>
      <c r="H95" t="s">
        <v>2</v>
      </c>
      <c r="I95">
        <v>0.9</v>
      </c>
      <c r="J95" t="s">
        <v>5</v>
      </c>
      <c r="K95">
        <v>0.9</v>
      </c>
      <c r="L95" t="s">
        <v>67</v>
      </c>
      <c r="M95">
        <v>1</v>
      </c>
      <c r="N95" s="4" t="s">
        <v>66</v>
      </c>
      <c r="O95">
        <v>1</v>
      </c>
      <c r="P95" s="5">
        <f t="shared" si="1"/>
        <v>0.42120000000000002</v>
      </c>
    </row>
    <row r="96" spans="2:16" x14ac:dyDescent="0.25">
      <c r="B96" t="s">
        <v>47</v>
      </c>
      <c r="C96" t="s">
        <v>48</v>
      </c>
      <c r="D96">
        <v>272</v>
      </c>
      <c r="E96">
        <v>11</v>
      </c>
      <c r="F96" t="s">
        <v>38</v>
      </c>
      <c r="G96">
        <v>1.25</v>
      </c>
      <c r="H96" t="s">
        <v>24</v>
      </c>
      <c r="I96">
        <v>0.9</v>
      </c>
      <c r="J96" t="s">
        <v>3</v>
      </c>
      <c r="K96">
        <v>0.9</v>
      </c>
      <c r="L96" t="s">
        <v>67</v>
      </c>
      <c r="M96">
        <v>1</v>
      </c>
      <c r="N96" s="4" t="s">
        <v>66</v>
      </c>
      <c r="O96">
        <v>1</v>
      </c>
      <c r="P96" s="5">
        <f t="shared" si="1"/>
        <v>1.0125</v>
      </c>
    </row>
    <row r="97" spans="2:16" x14ac:dyDescent="0.25">
      <c r="B97" t="s">
        <v>47</v>
      </c>
      <c r="C97" t="s">
        <v>48</v>
      </c>
      <c r="D97">
        <v>272</v>
      </c>
      <c r="E97">
        <v>11</v>
      </c>
      <c r="F97">
        <v>38</v>
      </c>
      <c r="G97">
        <v>0.44</v>
      </c>
      <c r="H97" t="s">
        <v>8</v>
      </c>
      <c r="I97">
        <v>1</v>
      </c>
      <c r="J97" t="s">
        <v>5</v>
      </c>
      <c r="K97">
        <v>0.9</v>
      </c>
      <c r="L97" t="s">
        <v>67</v>
      </c>
      <c r="M97">
        <v>1</v>
      </c>
      <c r="N97" s="4" t="s">
        <v>66</v>
      </c>
      <c r="O97">
        <v>1</v>
      </c>
      <c r="P97" s="5">
        <f t="shared" si="1"/>
        <v>0.39600000000000002</v>
      </c>
    </row>
    <row r="98" spans="2:16" x14ac:dyDescent="0.25">
      <c r="B98" t="s">
        <v>47</v>
      </c>
      <c r="C98" t="s">
        <v>48</v>
      </c>
      <c r="D98">
        <v>272</v>
      </c>
      <c r="E98">
        <v>11</v>
      </c>
      <c r="F98" t="s">
        <v>39</v>
      </c>
      <c r="G98">
        <v>0.54</v>
      </c>
      <c r="H98" t="s">
        <v>24</v>
      </c>
      <c r="I98">
        <v>0.9</v>
      </c>
      <c r="J98" t="s">
        <v>3</v>
      </c>
      <c r="K98">
        <v>0.9</v>
      </c>
      <c r="L98" t="s">
        <v>67</v>
      </c>
      <c r="M98">
        <v>1</v>
      </c>
      <c r="N98" s="4" t="s">
        <v>66</v>
      </c>
      <c r="O98">
        <v>1</v>
      </c>
      <c r="P98" s="5">
        <f t="shared" si="1"/>
        <v>0.43740000000000007</v>
      </c>
    </row>
    <row r="99" spans="2:16" x14ac:dyDescent="0.25">
      <c r="B99" t="s">
        <v>47</v>
      </c>
      <c r="C99" t="s">
        <v>48</v>
      </c>
      <c r="D99">
        <v>272</v>
      </c>
      <c r="E99">
        <v>11</v>
      </c>
      <c r="F99" t="s">
        <v>40</v>
      </c>
      <c r="G99">
        <v>0.23</v>
      </c>
      <c r="H99" t="s">
        <v>24</v>
      </c>
      <c r="I99">
        <v>0.9</v>
      </c>
      <c r="J99" t="s">
        <v>3</v>
      </c>
      <c r="K99">
        <v>0.9</v>
      </c>
      <c r="L99" t="s">
        <v>67</v>
      </c>
      <c r="M99">
        <v>1</v>
      </c>
      <c r="N99" s="4" t="s">
        <v>66</v>
      </c>
      <c r="O99">
        <v>1</v>
      </c>
      <c r="P99" s="5">
        <f t="shared" si="1"/>
        <v>0.18630000000000002</v>
      </c>
    </row>
    <row r="100" spans="2:16" x14ac:dyDescent="0.25">
      <c r="B100" t="s">
        <v>47</v>
      </c>
      <c r="C100" t="s">
        <v>48</v>
      </c>
      <c r="D100">
        <v>272</v>
      </c>
      <c r="E100">
        <v>11</v>
      </c>
      <c r="F100" t="s">
        <v>20</v>
      </c>
      <c r="G100">
        <v>1.02</v>
      </c>
      <c r="H100" t="s">
        <v>2</v>
      </c>
      <c r="I100">
        <v>0.9</v>
      </c>
      <c r="J100" t="s">
        <v>5</v>
      </c>
      <c r="K100">
        <v>0.9</v>
      </c>
      <c r="L100" t="s">
        <v>67</v>
      </c>
      <c r="M100">
        <v>1</v>
      </c>
      <c r="N100" s="4" t="s">
        <v>66</v>
      </c>
      <c r="O100">
        <v>1</v>
      </c>
      <c r="P100" s="5">
        <f t="shared" si="1"/>
        <v>0.82620000000000005</v>
      </c>
    </row>
    <row r="101" spans="2:16" x14ac:dyDescent="0.25">
      <c r="B101" t="s">
        <v>47</v>
      </c>
      <c r="C101" t="s">
        <v>48</v>
      </c>
      <c r="D101">
        <v>272</v>
      </c>
      <c r="E101">
        <v>11</v>
      </c>
      <c r="F101">
        <v>33</v>
      </c>
      <c r="G101">
        <v>0.51</v>
      </c>
      <c r="H101" t="s">
        <v>24</v>
      </c>
      <c r="I101">
        <v>0.9</v>
      </c>
      <c r="J101" t="s">
        <v>3</v>
      </c>
      <c r="K101">
        <v>0.9</v>
      </c>
      <c r="L101" t="s">
        <v>67</v>
      </c>
      <c r="M101">
        <v>1</v>
      </c>
      <c r="N101" s="4" t="s">
        <v>66</v>
      </c>
      <c r="O101">
        <v>1</v>
      </c>
      <c r="P101" s="5">
        <f t="shared" si="1"/>
        <v>0.41310000000000002</v>
      </c>
    </row>
    <row r="102" spans="2:16" x14ac:dyDescent="0.25">
      <c r="B102" t="s">
        <v>47</v>
      </c>
      <c r="C102" t="s">
        <v>48</v>
      </c>
      <c r="D102">
        <v>272</v>
      </c>
      <c r="E102">
        <v>11</v>
      </c>
      <c r="F102" t="s">
        <v>9</v>
      </c>
      <c r="G102">
        <v>0.42</v>
      </c>
      <c r="H102" t="s">
        <v>24</v>
      </c>
      <c r="I102">
        <v>0.9</v>
      </c>
      <c r="J102" t="s">
        <v>3</v>
      </c>
      <c r="K102">
        <v>0.9</v>
      </c>
      <c r="L102" t="s">
        <v>67</v>
      </c>
      <c r="M102">
        <v>1</v>
      </c>
      <c r="N102" s="4" t="s">
        <v>66</v>
      </c>
      <c r="O102">
        <v>1</v>
      </c>
      <c r="P102" s="5">
        <f t="shared" si="1"/>
        <v>0.3402</v>
      </c>
    </row>
    <row r="103" spans="2:16" x14ac:dyDescent="0.25">
      <c r="B103" t="s">
        <v>47</v>
      </c>
      <c r="C103" t="s">
        <v>48</v>
      </c>
      <c r="D103">
        <v>272</v>
      </c>
      <c r="E103">
        <v>11</v>
      </c>
      <c r="F103">
        <v>31</v>
      </c>
      <c r="G103">
        <v>0.87</v>
      </c>
      <c r="H103" t="s">
        <v>2</v>
      </c>
      <c r="I103">
        <v>0.9</v>
      </c>
      <c r="J103" t="s">
        <v>5</v>
      </c>
      <c r="K103">
        <v>0.9</v>
      </c>
      <c r="L103" t="s">
        <v>67</v>
      </c>
      <c r="M103">
        <v>1</v>
      </c>
      <c r="N103" s="4" t="s">
        <v>66</v>
      </c>
      <c r="O103">
        <v>1</v>
      </c>
      <c r="P103" s="5">
        <f t="shared" si="1"/>
        <v>0.70469999999999999</v>
      </c>
    </row>
    <row r="104" spans="2:16" x14ac:dyDescent="0.25">
      <c r="B104" t="s">
        <v>47</v>
      </c>
      <c r="C104" t="s">
        <v>48</v>
      </c>
      <c r="D104">
        <v>272</v>
      </c>
      <c r="E104">
        <v>11</v>
      </c>
      <c r="F104">
        <v>46</v>
      </c>
      <c r="G104">
        <v>0.6</v>
      </c>
      <c r="H104" t="s">
        <v>24</v>
      </c>
      <c r="I104">
        <v>0.9</v>
      </c>
      <c r="J104" t="s">
        <v>3</v>
      </c>
      <c r="K104">
        <v>0.9</v>
      </c>
      <c r="L104" t="s">
        <v>67</v>
      </c>
      <c r="M104">
        <v>1</v>
      </c>
      <c r="N104" s="4" t="s">
        <v>66</v>
      </c>
      <c r="O104">
        <v>1</v>
      </c>
      <c r="P104" s="5">
        <f t="shared" si="1"/>
        <v>0.48600000000000004</v>
      </c>
    </row>
    <row r="105" spans="2:16" x14ac:dyDescent="0.25">
      <c r="B105" t="s">
        <v>47</v>
      </c>
      <c r="C105" t="s">
        <v>48</v>
      </c>
      <c r="D105">
        <v>272</v>
      </c>
      <c r="E105">
        <v>11</v>
      </c>
      <c r="F105">
        <v>26</v>
      </c>
      <c r="G105">
        <v>1.37</v>
      </c>
      <c r="H105" t="s">
        <v>24</v>
      </c>
      <c r="I105">
        <v>0.9</v>
      </c>
      <c r="J105" t="s">
        <v>3</v>
      </c>
      <c r="K105">
        <v>0.9</v>
      </c>
      <c r="L105" t="s">
        <v>67</v>
      </c>
      <c r="M105">
        <v>1</v>
      </c>
      <c r="N105" s="4" t="s">
        <v>66</v>
      </c>
      <c r="O105">
        <v>1</v>
      </c>
      <c r="P105" s="5">
        <f t="shared" si="1"/>
        <v>1.1097000000000001</v>
      </c>
    </row>
    <row r="106" spans="2:16" x14ac:dyDescent="0.25">
      <c r="B106" t="s">
        <v>47</v>
      </c>
      <c r="C106" t="s">
        <v>48</v>
      </c>
      <c r="D106">
        <v>273</v>
      </c>
      <c r="E106">
        <v>5</v>
      </c>
      <c r="F106" t="s">
        <v>41</v>
      </c>
      <c r="G106">
        <v>7.83</v>
      </c>
      <c r="H106" t="s">
        <v>6</v>
      </c>
      <c r="I106">
        <v>0.9</v>
      </c>
      <c r="J106" t="s">
        <v>5</v>
      </c>
      <c r="K106">
        <v>0.9</v>
      </c>
      <c r="L106" t="s">
        <v>67</v>
      </c>
      <c r="M106">
        <v>1</v>
      </c>
      <c r="N106" s="4" t="s">
        <v>66</v>
      </c>
      <c r="O106">
        <v>1</v>
      </c>
      <c r="P106" s="5">
        <f t="shared" si="1"/>
        <v>6.3423000000000007</v>
      </c>
    </row>
    <row r="107" spans="2:16" x14ac:dyDescent="0.25">
      <c r="B107" t="s">
        <v>47</v>
      </c>
      <c r="C107" t="s">
        <v>48</v>
      </c>
      <c r="D107">
        <v>270</v>
      </c>
      <c r="E107">
        <v>6</v>
      </c>
      <c r="F107" t="s">
        <v>42</v>
      </c>
      <c r="G107">
        <v>5.38</v>
      </c>
      <c r="H107" t="s">
        <v>2</v>
      </c>
      <c r="I107">
        <v>0.9</v>
      </c>
      <c r="J107" t="s">
        <v>5</v>
      </c>
      <c r="K107">
        <v>0.9</v>
      </c>
      <c r="L107" t="s">
        <v>67</v>
      </c>
      <c r="M107">
        <v>1</v>
      </c>
      <c r="N107" s="4" t="s">
        <v>66</v>
      </c>
      <c r="O107">
        <v>1</v>
      </c>
      <c r="P107" s="5">
        <f t="shared" si="1"/>
        <v>4.3578000000000001</v>
      </c>
    </row>
    <row r="108" spans="2:16" x14ac:dyDescent="0.25">
      <c r="B108" t="s">
        <v>47</v>
      </c>
      <c r="C108" t="s">
        <v>48</v>
      </c>
      <c r="D108">
        <v>270</v>
      </c>
      <c r="E108">
        <v>6</v>
      </c>
      <c r="F108" t="s">
        <v>16</v>
      </c>
      <c r="G108">
        <v>8.7100000000000009</v>
      </c>
      <c r="H108" t="s">
        <v>4</v>
      </c>
      <c r="I108">
        <v>0.95</v>
      </c>
      <c r="J108" t="s">
        <v>5</v>
      </c>
      <c r="K108">
        <v>0.9</v>
      </c>
      <c r="L108" t="s">
        <v>67</v>
      </c>
      <c r="M108">
        <v>1</v>
      </c>
      <c r="N108" s="4" t="s">
        <v>66</v>
      </c>
      <c r="O108">
        <v>1</v>
      </c>
      <c r="P108" s="5">
        <f t="shared" si="1"/>
        <v>7.4470499999999999</v>
      </c>
    </row>
    <row r="109" spans="2:16" x14ac:dyDescent="0.25">
      <c r="B109" t="s">
        <v>47</v>
      </c>
      <c r="C109" t="s">
        <v>48</v>
      </c>
      <c r="D109">
        <v>270</v>
      </c>
      <c r="E109">
        <v>6</v>
      </c>
      <c r="F109" t="s">
        <v>36</v>
      </c>
      <c r="G109">
        <v>5.24</v>
      </c>
      <c r="H109" t="s">
        <v>7</v>
      </c>
      <c r="I109">
        <v>0.9</v>
      </c>
      <c r="J109" t="s">
        <v>5</v>
      </c>
      <c r="K109">
        <v>0.9</v>
      </c>
      <c r="L109" t="s">
        <v>67</v>
      </c>
      <c r="M109">
        <v>1</v>
      </c>
      <c r="N109" s="4" t="s">
        <v>66</v>
      </c>
      <c r="O109">
        <v>1</v>
      </c>
      <c r="P109" s="5">
        <f t="shared" si="1"/>
        <v>4.2444000000000006</v>
      </c>
    </row>
    <row r="110" spans="2:16" x14ac:dyDescent="0.25">
      <c r="B110" t="s">
        <v>47</v>
      </c>
      <c r="C110" t="s">
        <v>48</v>
      </c>
      <c r="D110">
        <v>270</v>
      </c>
      <c r="E110">
        <v>4</v>
      </c>
      <c r="F110" t="s">
        <v>43</v>
      </c>
      <c r="G110">
        <v>4.6500000000000004</v>
      </c>
      <c r="H110" t="s">
        <v>2</v>
      </c>
      <c r="I110">
        <v>0.9</v>
      </c>
      <c r="J110" t="s">
        <v>5</v>
      </c>
      <c r="K110">
        <v>0.9</v>
      </c>
      <c r="L110" t="s">
        <v>67</v>
      </c>
      <c r="M110">
        <v>1</v>
      </c>
      <c r="N110" s="4" t="s">
        <v>66</v>
      </c>
      <c r="O110">
        <v>1</v>
      </c>
      <c r="P110" s="5">
        <f t="shared" si="1"/>
        <v>3.7665000000000006</v>
      </c>
    </row>
    <row r="111" spans="2:16" x14ac:dyDescent="0.25">
      <c r="B111" t="s">
        <v>47</v>
      </c>
      <c r="C111" t="s">
        <v>48</v>
      </c>
      <c r="D111">
        <v>265</v>
      </c>
      <c r="E111">
        <v>4</v>
      </c>
      <c r="F111">
        <v>62</v>
      </c>
      <c r="G111">
        <v>0.66</v>
      </c>
      <c r="H111" t="s">
        <v>4</v>
      </c>
      <c r="I111">
        <v>0.95</v>
      </c>
      <c r="J111" t="s">
        <v>5</v>
      </c>
      <c r="K111">
        <v>0.9</v>
      </c>
      <c r="L111" t="s">
        <v>67</v>
      </c>
      <c r="M111">
        <v>1</v>
      </c>
      <c r="N111" s="4" t="s">
        <v>66</v>
      </c>
      <c r="O111">
        <v>1</v>
      </c>
      <c r="P111" s="5">
        <f t="shared" si="1"/>
        <v>0.56430000000000002</v>
      </c>
    </row>
    <row r="112" spans="2:16" x14ac:dyDescent="0.25">
      <c r="B112" t="s">
        <v>47</v>
      </c>
      <c r="C112" t="s">
        <v>48</v>
      </c>
      <c r="D112">
        <v>265</v>
      </c>
      <c r="E112">
        <v>4</v>
      </c>
      <c r="F112">
        <v>63</v>
      </c>
      <c r="G112">
        <v>1.69</v>
      </c>
      <c r="H112" t="s">
        <v>4</v>
      </c>
      <c r="I112">
        <v>0.95</v>
      </c>
      <c r="J112" t="s">
        <v>5</v>
      </c>
      <c r="K112">
        <v>0.9</v>
      </c>
      <c r="L112" t="s">
        <v>67</v>
      </c>
      <c r="M112">
        <v>1</v>
      </c>
      <c r="N112" s="4" t="s">
        <v>66</v>
      </c>
      <c r="O112">
        <v>1</v>
      </c>
      <c r="P112" s="5">
        <f t="shared" si="1"/>
        <v>1.44495</v>
      </c>
    </row>
    <row r="113" spans="2:16" x14ac:dyDescent="0.25">
      <c r="B113" t="s">
        <v>47</v>
      </c>
      <c r="C113" t="s">
        <v>48</v>
      </c>
      <c r="D113">
        <v>265</v>
      </c>
      <c r="E113">
        <v>1</v>
      </c>
      <c r="F113">
        <v>34</v>
      </c>
      <c r="G113">
        <v>4.3600000000000003</v>
      </c>
      <c r="H113" t="s">
        <v>2</v>
      </c>
      <c r="I113">
        <v>0.9</v>
      </c>
      <c r="J113" t="s">
        <v>5</v>
      </c>
      <c r="K113">
        <v>0.9</v>
      </c>
      <c r="L113" t="s">
        <v>67</v>
      </c>
      <c r="M113">
        <v>1</v>
      </c>
      <c r="N113" s="4" t="s">
        <v>66</v>
      </c>
      <c r="O113">
        <v>1</v>
      </c>
      <c r="P113" s="5">
        <f t="shared" si="1"/>
        <v>3.5316000000000005</v>
      </c>
    </row>
    <row r="114" spans="2:16" x14ac:dyDescent="0.25">
      <c r="B114" t="s">
        <v>47</v>
      </c>
      <c r="C114" t="s">
        <v>48</v>
      </c>
      <c r="D114">
        <v>266</v>
      </c>
      <c r="E114">
        <v>6</v>
      </c>
      <c r="F114">
        <v>1</v>
      </c>
      <c r="G114">
        <v>0.67</v>
      </c>
      <c r="H114" t="s">
        <v>7</v>
      </c>
      <c r="I114">
        <v>0.9</v>
      </c>
      <c r="J114" t="s">
        <v>5</v>
      </c>
      <c r="K114">
        <v>0.9</v>
      </c>
      <c r="L114" t="s">
        <v>67</v>
      </c>
      <c r="M114">
        <v>1</v>
      </c>
      <c r="N114" s="4" t="s">
        <v>66</v>
      </c>
      <c r="O114">
        <v>1</v>
      </c>
      <c r="P114" s="5">
        <f t="shared" si="1"/>
        <v>0.54270000000000007</v>
      </c>
    </row>
    <row r="115" spans="2:16" x14ac:dyDescent="0.25">
      <c r="B115" t="s">
        <v>47</v>
      </c>
      <c r="C115" t="s">
        <v>48</v>
      </c>
      <c r="D115">
        <v>265</v>
      </c>
      <c r="E115">
        <v>13</v>
      </c>
      <c r="F115">
        <v>9</v>
      </c>
      <c r="G115">
        <v>3</v>
      </c>
      <c r="H115" t="s">
        <v>2</v>
      </c>
      <c r="I115">
        <v>0.9</v>
      </c>
      <c r="J115" t="s">
        <v>5</v>
      </c>
      <c r="K115">
        <v>0.9</v>
      </c>
      <c r="L115" t="s">
        <v>67</v>
      </c>
      <c r="M115">
        <v>1</v>
      </c>
      <c r="N115" s="4" t="s">
        <v>66</v>
      </c>
      <c r="O115">
        <v>1</v>
      </c>
      <c r="P115" s="5">
        <f t="shared" si="1"/>
        <v>2.4300000000000002</v>
      </c>
    </row>
    <row r="116" spans="2:16" x14ac:dyDescent="0.25">
      <c r="B116" t="s">
        <v>47</v>
      </c>
      <c r="C116" t="s">
        <v>48</v>
      </c>
      <c r="D116">
        <v>265</v>
      </c>
      <c r="E116">
        <v>13</v>
      </c>
      <c r="F116">
        <v>8</v>
      </c>
      <c r="G116">
        <v>3.16</v>
      </c>
      <c r="H116" t="s">
        <v>4</v>
      </c>
      <c r="I116">
        <v>0.95</v>
      </c>
      <c r="J116" t="s">
        <v>5</v>
      </c>
      <c r="K116">
        <v>0.9</v>
      </c>
      <c r="L116" t="s">
        <v>67</v>
      </c>
      <c r="M116">
        <v>1</v>
      </c>
      <c r="N116" s="4" t="s">
        <v>66</v>
      </c>
      <c r="O116">
        <v>1</v>
      </c>
      <c r="P116" s="5">
        <f t="shared" si="1"/>
        <v>2.7018</v>
      </c>
    </row>
    <row r="117" spans="2:16" x14ac:dyDescent="0.25">
      <c r="B117" t="s">
        <v>47</v>
      </c>
      <c r="C117" t="s">
        <v>48</v>
      </c>
      <c r="D117">
        <v>271</v>
      </c>
      <c r="E117">
        <v>4</v>
      </c>
      <c r="F117">
        <v>23</v>
      </c>
      <c r="G117">
        <v>0.76</v>
      </c>
      <c r="H117" t="s">
        <v>7</v>
      </c>
      <c r="I117">
        <v>0.9</v>
      </c>
      <c r="J117" t="s">
        <v>5</v>
      </c>
      <c r="K117">
        <v>0.9</v>
      </c>
      <c r="L117" t="s">
        <v>67</v>
      </c>
      <c r="M117">
        <v>1</v>
      </c>
      <c r="N117" s="4" t="s">
        <v>66</v>
      </c>
      <c r="O117">
        <v>1</v>
      </c>
      <c r="P117" s="5">
        <f t="shared" si="1"/>
        <v>0.61560000000000004</v>
      </c>
    </row>
    <row r="118" spans="2:16" x14ac:dyDescent="0.25">
      <c r="B118" t="s">
        <v>47</v>
      </c>
      <c r="C118" t="s">
        <v>48</v>
      </c>
      <c r="D118">
        <v>271</v>
      </c>
      <c r="E118">
        <v>8</v>
      </c>
      <c r="F118" t="s">
        <v>44</v>
      </c>
      <c r="G118">
        <v>4.54</v>
      </c>
      <c r="H118" t="s">
        <v>2</v>
      </c>
      <c r="I118">
        <v>0.9</v>
      </c>
      <c r="J118" t="s">
        <v>5</v>
      </c>
      <c r="K118">
        <v>0.9</v>
      </c>
      <c r="L118" t="s">
        <v>67</v>
      </c>
      <c r="M118">
        <v>1</v>
      </c>
      <c r="N118" s="4" t="s">
        <v>66</v>
      </c>
      <c r="O118">
        <v>1</v>
      </c>
      <c r="P118" s="5">
        <f t="shared" si="1"/>
        <v>3.6774000000000004</v>
      </c>
    </row>
    <row r="119" spans="2:16" x14ac:dyDescent="0.25">
      <c r="B119" t="s">
        <v>47</v>
      </c>
      <c r="C119" t="s">
        <v>48</v>
      </c>
      <c r="D119">
        <v>271</v>
      </c>
      <c r="E119">
        <v>13</v>
      </c>
      <c r="F119">
        <v>34</v>
      </c>
      <c r="G119">
        <v>11.33</v>
      </c>
      <c r="H119" t="s">
        <v>45</v>
      </c>
      <c r="I119">
        <v>0.95</v>
      </c>
      <c r="J119" t="s">
        <v>5</v>
      </c>
      <c r="K119">
        <v>0.9</v>
      </c>
      <c r="L119" t="s">
        <v>67</v>
      </c>
      <c r="M119">
        <v>1</v>
      </c>
      <c r="N119" s="4" t="s">
        <v>66</v>
      </c>
      <c r="O119">
        <v>1</v>
      </c>
      <c r="P119" s="5">
        <f t="shared" si="1"/>
        <v>9.687149999999999</v>
      </c>
    </row>
    <row r="120" spans="2:16" x14ac:dyDescent="0.25">
      <c r="B120" t="s">
        <v>47</v>
      </c>
      <c r="C120" t="s">
        <v>48</v>
      </c>
      <c r="D120">
        <v>271</v>
      </c>
      <c r="E120">
        <v>13</v>
      </c>
      <c r="F120">
        <v>25</v>
      </c>
      <c r="G120">
        <v>1.1299999999999999</v>
      </c>
      <c r="H120" t="s">
        <v>45</v>
      </c>
      <c r="I120">
        <v>0.95</v>
      </c>
      <c r="J120" t="s">
        <v>5</v>
      </c>
      <c r="K120">
        <v>0.9</v>
      </c>
      <c r="L120" t="s">
        <v>67</v>
      </c>
      <c r="M120">
        <v>1</v>
      </c>
      <c r="N120" s="4" t="s">
        <v>66</v>
      </c>
      <c r="O120">
        <v>1</v>
      </c>
      <c r="P120" s="5">
        <f t="shared" si="1"/>
        <v>0.96614999999999995</v>
      </c>
    </row>
    <row r="121" spans="2:16" x14ac:dyDescent="0.25">
      <c r="B121" t="s">
        <v>47</v>
      </c>
      <c r="C121" t="s">
        <v>48</v>
      </c>
      <c r="D121">
        <v>271</v>
      </c>
      <c r="E121">
        <v>13</v>
      </c>
      <c r="F121">
        <v>45</v>
      </c>
      <c r="G121">
        <v>1.56</v>
      </c>
      <c r="H121" t="s">
        <v>7</v>
      </c>
      <c r="I121">
        <v>0.9</v>
      </c>
      <c r="J121" t="s">
        <v>5</v>
      </c>
      <c r="K121">
        <v>0.9</v>
      </c>
      <c r="L121" t="s">
        <v>67</v>
      </c>
      <c r="M121">
        <v>1</v>
      </c>
      <c r="N121" s="4" t="s">
        <v>66</v>
      </c>
      <c r="O121">
        <v>1</v>
      </c>
      <c r="P121" s="5">
        <f t="shared" si="1"/>
        <v>1.2636000000000001</v>
      </c>
    </row>
    <row r="122" spans="2:16" x14ac:dyDescent="0.25">
      <c r="B122" t="s">
        <v>47</v>
      </c>
      <c r="C122" t="s">
        <v>48</v>
      </c>
      <c r="D122">
        <v>271</v>
      </c>
      <c r="E122">
        <v>3</v>
      </c>
      <c r="F122">
        <v>27</v>
      </c>
      <c r="G122">
        <v>4.13</v>
      </c>
      <c r="H122" t="s">
        <v>2</v>
      </c>
      <c r="I122">
        <v>0.9</v>
      </c>
      <c r="J122" t="s">
        <v>5</v>
      </c>
      <c r="K122">
        <v>0.9</v>
      </c>
      <c r="L122" t="s">
        <v>67</v>
      </c>
      <c r="M122">
        <v>1</v>
      </c>
      <c r="N122" s="4" t="s">
        <v>66</v>
      </c>
      <c r="O122">
        <v>1</v>
      </c>
      <c r="P122" s="5">
        <f t="shared" si="1"/>
        <v>3.3452999999999999</v>
      </c>
    </row>
    <row r="123" spans="2:16" x14ac:dyDescent="0.25">
      <c r="B123" t="s">
        <v>47</v>
      </c>
      <c r="C123" t="s">
        <v>48</v>
      </c>
      <c r="D123">
        <v>270</v>
      </c>
      <c r="E123">
        <v>8</v>
      </c>
      <c r="F123">
        <v>57</v>
      </c>
      <c r="G123">
        <v>8.74</v>
      </c>
      <c r="H123" t="s">
        <v>2</v>
      </c>
      <c r="I123">
        <v>0.9</v>
      </c>
      <c r="J123" t="s">
        <v>5</v>
      </c>
      <c r="K123">
        <v>0.9</v>
      </c>
      <c r="L123" t="s">
        <v>67</v>
      </c>
      <c r="M123">
        <v>1</v>
      </c>
      <c r="N123" s="4" t="s">
        <v>66</v>
      </c>
      <c r="O123">
        <v>1</v>
      </c>
      <c r="P123" s="5">
        <f t="shared" si="1"/>
        <v>7.0794000000000006</v>
      </c>
    </row>
    <row r="124" spans="2:16" x14ac:dyDescent="0.25">
      <c r="B124" t="s">
        <v>47</v>
      </c>
      <c r="C124" t="s">
        <v>48</v>
      </c>
      <c r="D124">
        <v>265</v>
      </c>
      <c r="E124">
        <v>13</v>
      </c>
      <c r="F124">
        <v>47</v>
      </c>
      <c r="G124">
        <v>2.85</v>
      </c>
      <c r="H124" t="s">
        <v>7</v>
      </c>
      <c r="I124">
        <v>0.9</v>
      </c>
      <c r="J124" t="s">
        <v>5</v>
      </c>
      <c r="K124">
        <v>0.9</v>
      </c>
      <c r="L124" t="s">
        <v>67</v>
      </c>
      <c r="M124">
        <v>1</v>
      </c>
      <c r="N124" s="4" t="s">
        <v>66</v>
      </c>
      <c r="O124">
        <v>1</v>
      </c>
      <c r="P124" s="5">
        <f t="shared" si="1"/>
        <v>2.3085</v>
      </c>
    </row>
    <row r="125" spans="2:16" x14ac:dyDescent="0.25">
      <c r="B125" t="s">
        <v>47</v>
      </c>
      <c r="C125" t="s">
        <v>48</v>
      </c>
      <c r="D125">
        <v>267</v>
      </c>
      <c r="E125">
        <v>1</v>
      </c>
      <c r="F125">
        <v>8</v>
      </c>
      <c r="G125">
        <v>6.35</v>
      </c>
      <c r="H125" t="s">
        <v>6</v>
      </c>
      <c r="I125">
        <v>0.9</v>
      </c>
      <c r="J125" t="s">
        <v>5</v>
      </c>
      <c r="K125">
        <v>0.9</v>
      </c>
      <c r="L125" t="s">
        <v>67</v>
      </c>
      <c r="M125">
        <v>1</v>
      </c>
      <c r="N125" s="4" t="s">
        <v>66</v>
      </c>
      <c r="O125">
        <v>1</v>
      </c>
      <c r="P125" s="5">
        <f t="shared" si="1"/>
        <v>5.1435000000000004</v>
      </c>
    </row>
    <row r="126" spans="2:16" x14ac:dyDescent="0.25">
      <c r="B126" t="s">
        <v>47</v>
      </c>
      <c r="C126" t="s">
        <v>48</v>
      </c>
      <c r="D126">
        <v>265</v>
      </c>
      <c r="E126">
        <v>10</v>
      </c>
      <c r="F126">
        <v>10</v>
      </c>
      <c r="G126">
        <v>20.32</v>
      </c>
      <c r="H126" t="s">
        <v>4</v>
      </c>
      <c r="I126">
        <v>0.95</v>
      </c>
      <c r="J126" t="s">
        <v>5</v>
      </c>
      <c r="K126">
        <v>0.9</v>
      </c>
      <c r="L126" t="s">
        <v>67</v>
      </c>
      <c r="M126">
        <v>1</v>
      </c>
      <c r="N126" s="4" t="s">
        <v>66</v>
      </c>
      <c r="O126">
        <v>1</v>
      </c>
      <c r="P126" s="5">
        <f t="shared" si="1"/>
        <v>17.3736</v>
      </c>
    </row>
    <row r="127" spans="2:16" x14ac:dyDescent="0.25">
      <c r="B127" t="s">
        <v>47</v>
      </c>
      <c r="C127" t="s">
        <v>48</v>
      </c>
      <c r="D127">
        <v>265</v>
      </c>
      <c r="E127">
        <v>8</v>
      </c>
      <c r="F127" t="s">
        <v>26</v>
      </c>
      <c r="G127">
        <v>12.41</v>
      </c>
      <c r="H127" t="s">
        <v>4</v>
      </c>
      <c r="I127">
        <v>0.95</v>
      </c>
      <c r="J127" t="s">
        <v>5</v>
      </c>
      <c r="K127">
        <v>0.9</v>
      </c>
      <c r="L127" t="s">
        <v>67</v>
      </c>
      <c r="M127">
        <v>1</v>
      </c>
      <c r="N127" s="4" t="s">
        <v>66</v>
      </c>
      <c r="O127">
        <v>1</v>
      </c>
      <c r="P127" s="5">
        <f t="shared" si="1"/>
        <v>10.61055</v>
      </c>
    </row>
    <row r="128" spans="2:16" x14ac:dyDescent="0.25">
      <c r="B128" t="s">
        <v>47</v>
      </c>
      <c r="C128" t="s">
        <v>48</v>
      </c>
      <c r="D128">
        <v>266</v>
      </c>
      <c r="E128">
        <v>4</v>
      </c>
      <c r="F128">
        <v>51</v>
      </c>
      <c r="G128">
        <v>0.47</v>
      </c>
      <c r="H128" t="s">
        <v>7</v>
      </c>
      <c r="I128">
        <v>0.9</v>
      </c>
      <c r="J128" t="s">
        <v>5</v>
      </c>
      <c r="K128">
        <v>0.9</v>
      </c>
      <c r="L128" t="s">
        <v>67</v>
      </c>
      <c r="M128">
        <v>1</v>
      </c>
      <c r="N128" s="4" t="s">
        <v>66</v>
      </c>
      <c r="O128">
        <v>1</v>
      </c>
      <c r="P128" s="5">
        <f t="shared" si="1"/>
        <v>0.38069999999999998</v>
      </c>
    </row>
    <row r="129" spans="2:16" x14ac:dyDescent="0.25">
      <c r="B129" t="s">
        <v>47</v>
      </c>
      <c r="C129" t="s">
        <v>48</v>
      </c>
      <c r="D129">
        <v>271</v>
      </c>
      <c r="E129">
        <v>8</v>
      </c>
      <c r="F129">
        <v>26</v>
      </c>
      <c r="G129">
        <v>1.47</v>
      </c>
      <c r="H129" t="s">
        <v>2</v>
      </c>
      <c r="I129">
        <v>0.9</v>
      </c>
      <c r="J129" t="s">
        <v>5</v>
      </c>
      <c r="K129">
        <v>0.9</v>
      </c>
      <c r="L129" t="s">
        <v>67</v>
      </c>
      <c r="M129">
        <v>1</v>
      </c>
      <c r="N129" s="4" t="s">
        <v>66</v>
      </c>
      <c r="O129">
        <v>1</v>
      </c>
      <c r="P129" s="5">
        <f t="shared" si="1"/>
        <v>1.1907000000000001</v>
      </c>
    </row>
    <row r="130" spans="2:16" x14ac:dyDescent="0.25">
      <c r="B130" t="s">
        <v>47</v>
      </c>
      <c r="C130" t="s">
        <v>48</v>
      </c>
      <c r="D130">
        <v>272</v>
      </c>
      <c r="E130">
        <v>4</v>
      </c>
      <c r="F130">
        <v>24</v>
      </c>
      <c r="G130">
        <v>8.57</v>
      </c>
      <c r="H130" t="s">
        <v>2</v>
      </c>
      <c r="I130">
        <v>0.9</v>
      </c>
      <c r="J130" t="s">
        <v>5</v>
      </c>
      <c r="K130">
        <v>0.9</v>
      </c>
      <c r="L130" t="s">
        <v>67</v>
      </c>
      <c r="M130">
        <v>1</v>
      </c>
      <c r="N130" s="4" t="s">
        <v>66</v>
      </c>
      <c r="O130">
        <v>1</v>
      </c>
      <c r="P130" s="5">
        <f t="shared" si="1"/>
        <v>6.9417</v>
      </c>
    </row>
    <row r="131" spans="2:16" x14ac:dyDescent="0.25">
      <c r="B131" t="s">
        <v>47</v>
      </c>
      <c r="C131" t="s">
        <v>48</v>
      </c>
      <c r="D131">
        <v>268</v>
      </c>
      <c r="E131">
        <v>5</v>
      </c>
      <c r="F131" t="s">
        <v>46</v>
      </c>
      <c r="G131">
        <v>0.88</v>
      </c>
      <c r="H131" t="s">
        <v>2</v>
      </c>
      <c r="I131">
        <v>0.9</v>
      </c>
      <c r="J131" t="s">
        <v>5</v>
      </c>
      <c r="K131">
        <v>0.9</v>
      </c>
      <c r="L131" t="s">
        <v>67</v>
      </c>
      <c r="M131">
        <v>1</v>
      </c>
      <c r="N131" s="4" t="s">
        <v>66</v>
      </c>
      <c r="O131">
        <v>1</v>
      </c>
      <c r="P131" s="5">
        <f t="shared" si="1"/>
        <v>0.7128000000000001</v>
      </c>
    </row>
    <row r="132" spans="2:16" x14ac:dyDescent="0.25">
      <c r="G132">
        <f>SUM(G5:G131)</f>
        <v>303.16000000000008</v>
      </c>
    </row>
  </sheetData>
  <autoFilter ref="A4:AZ132" xr:uid="{00000000-0009-0000-0000-000002000000}"/>
  <mergeCells count="14">
    <mergeCell ref="O3:O4"/>
    <mergeCell ref="P3:P4"/>
    <mergeCell ref="I3:I4"/>
    <mergeCell ref="J3:J4"/>
    <mergeCell ref="K3:K4"/>
    <mergeCell ref="L3:L4"/>
    <mergeCell ref="M3:M4"/>
    <mergeCell ref="N3:N4"/>
    <mergeCell ref="H3:H4"/>
    <mergeCell ref="A3:A4"/>
    <mergeCell ref="B3:B4"/>
    <mergeCell ref="C3:C4"/>
    <mergeCell ref="D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Biểu_01</vt:lpstr>
      <vt:lpstr>Biểu_02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2025-12-11T02:33:57Z</cp:lastPrinted>
  <dcterms:created xsi:type="dcterms:W3CDTF">2025-10-15T01:59:29Z</dcterms:created>
  <dcterms:modified xsi:type="dcterms:W3CDTF">2025-12-19T03:11:11Z</dcterms:modified>
</cp:coreProperties>
</file>