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20" yWindow="-120" windowWidth="29040" windowHeight="15840"/>
  </bookViews>
  <sheets>
    <sheet name="TH" sheetId="1" r:id="rId1"/>
    <sheet name="PL1" sheetId="2" r:id="rId2"/>
    <sheet name="PL2" sheetId="4" r:id="rId3"/>
    <sheet name="PL 3" sheetId="3" r:id="rId4"/>
    <sheet name="PL 4" sheetId="6" r:id="rId5"/>
    <sheet name="PL5" sheetId="5" r:id="rId6"/>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0" i="1" l="1"/>
  <c r="E13" i="1" l="1"/>
  <c r="E12" i="1"/>
  <c r="J9" i="3" l="1"/>
  <c r="K11" i="1"/>
  <c r="K12" i="1"/>
  <c r="K15" i="1"/>
  <c r="J15" i="1"/>
  <c r="I13" i="1"/>
  <c r="I12" i="1"/>
  <c r="I11" i="1"/>
  <c r="H15" i="1"/>
  <c r="H11" i="1"/>
  <c r="C12" i="1"/>
  <c r="J12" i="1" s="1"/>
  <c r="L11" i="6"/>
  <c r="J11" i="6" s="1"/>
  <c r="J10" i="6" s="1"/>
  <c r="D11" i="6"/>
  <c r="C11" i="6"/>
  <c r="C10" i="6" s="1"/>
  <c r="S10" i="6"/>
  <c r="R10" i="6"/>
  <c r="Q10" i="6"/>
  <c r="P10" i="6"/>
  <c r="O10" i="6"/>
  <c r="N10" i="6"/>
  <c r="M10" i="6"/>
  <c r="L10" i="6"/>
  <c r="I10" i="6"/>
  <c r="H10" i="6"/>
  <c r="G10" i="6"/>
  <c r="F10" i="6"/>
  <c r="E10" i="6"/>
  <c r="D10" i="6"/>
  <c r="L10" i="5"/>
  <c r="J10" i="5" s="1"/>
  <c r="J9" i="5" s="1"/>
  <c r="D10" i="5"/>
  <c r="D9" i="5" s="1"/>
  <c r="S9" i="5"/>
  <c r="R9" i="5"/>
  <c r="Q9" i="5"/>
  <c r="P9" i="5"/>
  <c r="O9" i="5"/>
  <c r="N9" i="5"/>
  <c r="M9" i="5"/>
  <c r="L9" i="5"/>
  <c r="I9" i="5"/>
  <c r="H9" i="5"/>
  <c r="G9" i="5"/>
  <c r="F9" i="5"/>
  <c r="E9" i="5"/>
  <c r="K9" i="4"/>
  <c r="D9" i="4"/>
  <c r="E9" i="4"/>
  <c r="F9" i="4"/>
  <c r="G9" i="4"/>
  <c r="H9" i="4"/>
  <c r="I9" i="4"/>
  <c r="J9" i="4"/>
  <c r="L9" i="4"/>
  <c r="M9" i="4"/>
  <c r="N9" i="4"/>
  <c r="O9" i="4"/>
  <c r="P9" i="4"/>
  <c r="Q9" i="4"/>
  <c r="R9" i="4"/>
  <c r="S9" i="4"/>
  <c r="C9" i="4"/>
  <c r="L10" i="4"/>
  <c r="J10" i="4" s="1"/>
  <c r="D10" i="4"/>
  <c r="M14" i="2"/>
  <c r="M12" i="2"/>
  <c r="M11" i="2"/>
  <c r="O9" i="2"/>
  <c r="S9" i="2"/>
  <c r="I9" i="2"/>
  <c r="D14" i="2"/>
  <c r="J14" i="2" s="1"/>
  <c r="J13" i="2" s="1"/>
  <c r="E12" i="2"/>
  <c r="D12" i="2" s="1"/>
  <c r="E11" i="2"/>
  <c r="D11" i="2" s="1"/>
  <c r="K10" i="6" l="1"/>
  <c r="C10" i="5"/>
  <c r="C9" i="5" s="1"/>
  <c r="K9" i="5" s="1"/>
  <c r="C10" i="4"/>
  <c r="J12" i="2"/>
  <c r="J11" i="2"/>
  <c r="C15" i="1"/>
  <c r="C14" i="1"/>
  <c r="J14" i="1" l="1"/>
  <c r="H14" i="1"/>
  <c r="K14" i="1" s="1"/>
  <c r="J10" i="2"/>
  <c r="J9" i="2" s="1"/>
  <c r="Q11" i="3"/>
  <c r="E13" i="2"/>
  <c r="F13" i="2"/>
  <c r="G13" i="2"/>
  <c r="H13" i="2"/>
  <c r="N13" i="2"/>
  <c r="P13" i="2"/>
  <c r="Q13" i="2"/>
  <c r="R13" i="2"/>
  <c r="T13" i="2"/>
  <c r="F10" i="2"/>
  <c r="G10" i="2"/>
  <c r="H10" i="2"/>
  <c r="P10" i="2"/>
  <c r="P9" i="2" s="1"/>
  <c r="Q10" i="2"/>
  <c r="Q9" i="2" s="1"/>
  <c r="R10" i="2"/>
  <c r="T10" i="2"/>
  <c r="P33" i="3"/>
  <c r="J33" i="3" s="1"/>
  <c r="J32" i="3" s="1"/>
  <c r="G33" i="3"/>
  <c r="G32" i="3" s="1"/>
  <c r="D33" i="3"/>
  <c r="C33" i="3" s="1"/>
  <c r="C32" i="3" s="1"/>
  <c r="R32" i="3"/>
  <c r="Q32" i="3"/>
  <c r="N32" i="3"/>
  <c r="M32" i="3"/>
  <c r="L32" i="3"/>
  <c r="I32" i="3"/>
  <c r="H32" i="3"/>
  <c r="F32" i="3"/>
  <c r="E32" i="3"/>
  <c r="G31" i="3"/>
  <c r="D31" i="3"/>
  <c r="G30" i="3"/>
  <c r="D30" i="3"/>
  <c r="C30" i="3" s="1"/>
  <c r="G29" i="3"/>
  <c r="D29" i="3"/>
  <c r="S28" i="3"/>
  <c r="R28" i="3"/>
  <c r="Q28" i="3"/>
  <c r="P28" i="3"/>
  <c r="N28" i="3"/>
  <c r="M28" i="3"/>
  <c r="L28" i="3"/>
  <c r="J28" i="3"/>
  <c r="I28" i="3"/>
  <c r="H28" i="3"/>
  <c r="F28" i="3"/>
  <c r="E28" i="3"/>
  <c r="G27" i="3"/>
  <c r="D27" i="3"/>
  <c r="C27" i="3" s="1"/>
  <c r="G26" i="3"/>
  <c r="D26" i="3"/>
  <c r="H25" i="3"/>
  <c r="G25" i="3" s="1"/>
  <c r="D25" i="3"/>
  <c r="G24" i="3"/>
  <c r="D24" i="3"/>
  <c r="H23" i="3"/>
  <c r="G23" i="3"/>
  <c r="D23" i="3"/>
  <c r="G22" i="3"/>
  <c r="D22" i="3"/>
  <c r="G21" i="3"/>
  <c r="D21" i="3"/>
  <c r="Q20" i="3"/>
  <c r="P20" i="3"/>
  <c r="N20" i="3"/>
  <c r="M20" i="3"/>
  <c r="L20" i="3"/>
  <c r="J20" i="3"/>
  <c r="I20" i="3"/>
  <c r="H20" i="3"/>
  <c r="F20" i="3"/>
  <c r="E20" i="3"/>
  <c r="G19" i="3"/>
  <c r="G18" i="3" s="1"/>
  <c r="D19" i="3"/>
  <c r="C19" i="3"/>
  <c r="C18" i="3" s="1"/>
  <c r="Q18" i="3"/>
  <c r="P18" i="3"/>
  <c r="N18" i="3"/>
  <c r="M18" i="3"/>
  <c r="M17" i="3" s="1"/>
  <c r="L18" i="3"/>
  <c r="J18" i="3"/>
  <c r="I18" i="3"/>
  <c r="H18" i="3"/>
  <c r="H17" i="3" s="1"/>
  <c r="F18" i="3"/>
  <c r="E18" i="3"/>
  <c r="D18" i="3"/>
  <c r="P16" i="3"/>
  <c r="L16" i="3"/>
  <c r="G16" i="3"/>
  <c r="D16" i="3"/>
  <c r="P15" i="3"/>
  <c r="L15" i="3"/>
  <c r="G15" i="3"/>
  <c r="D15" i="3"/>
  <c r="P14" i="3"/>
  <c r="L14" i="3"/>
  <c r="G14" i="3"/>
  <c r="D14" i="3"/>
  <c r="N13" i="3"/>
  <c r="M13" i="3"/>
  <c r="I13" i="3"/>
  <c r="H13" i="3"/>
  <c r="F13" i="3"/>
  <c r="E13" i="3"/>
  <c r="P12" i="3"/>
  <c r="L12" i="3"/>
  <c r="G12" i="3"/>
  <c r="G10" i="3" s="1"/>
  <c r="D12" i="3"/>
  <c r="P11" i="3"/>
  <c r="L11" i="3"/>
  <c r="G11" i="3"/>
  <c r="D11" i="3"/>
  <c r="D10" i="3" s="1"/>
  <c r="R10" i="3"/>
  <c r="R9" i="3" s="1"/>
  <c r="Q10" i="3"/>
  <c r="N10" i="3"/>
  <c r="M10" i="3"/>
  <c r="I10" i="3"/>
  <c r="H10" i="3"/>
  <c r="F10" i="3"/>
  <c r="E10" i="3"/>
  <c r="C14" i="2"/>
  <c r="C13" i="2" s="1"/>
  <c r="N12" i="2"/>
  <c r="K12" i="2" s="1"/>
  <c r="C12" i="2"/>
  <c r="N11" i="2"/>
  <c r="D10" i="2"/>
  <c r="D10" i="1"/>
  <c r="F10" i="1"/>
  <c r="G10" i="1"/>
  <c r="P13" i="3" l="1"/>
  <c r="M9" i="3"/>
  <c r="C12" i="3"/>
  <c r="C21" i="3"/>
  <c r="C23" i="3"/>
  <c r="D32" i="3"/>
  <c r="J11" i="3"/>
  <c r="J16" i="3"/>
  <c r="R9" i="2"/>
  <c r="F9" i="2"/>
  <c r="M10" i="2"/>
  <c r="H9" i="2"/>
  <c r="G9" i="2"/>
  <c r="T9" i="2"/>
  <c r="N10" i="2"/>
  <c r="N9" i="2" s="1"/>
  <c r="K14" i="2"/>
  <c r="K13" i="2" s="1"/>
  <c r="E10" i="2"/>
  <c r="E9" i="2" s="1"/>
  <c r="D13" i="2"/>
  <c r="D9" i="2" s="1"/>
  <c r="C15" i="3"/>
  <c r="C16" i="3"/>
  <c r="C26" i="3"/>
  <c r="D28" i="3"/>
  <c r="J14" i="3"/>
  <c r="J15" i="3"/>
  <c r="J13" i="3" s="1"/>
  <c r="J12" i="3"/>
  <c r="C22" i="3"/>
  <c r="C31" i="3"/>
  <c r="C11" i="3"/>
  <c r="C10" i="3" s="1"/>
  <c r="P10" i="3"/>
  <c r="I17" i="3"/>
  <c r="I9" i="3" s="1"/>
  <c r="C14" i="3"/>
  <c r="E17" i="3"/>
  <c r="E9" i="3" s="1"/>
  <c r="J17" i="3"/>
  <c r="G28" i="3"/>
  <c r="P32" i="3"/>
  <c r="P17" i="3" s="1"/>
  <c r="S32" i="3"/>
  <c r="H9" i="3"/>
  <c r="N17" i="3"/>
  <c r="N9" i="3" s="1"/>
  <c r="C25" i="3"/>
  <c r="L10" i="3"/>
  <c r="D13" i="3"/>
  <c r="F17" i="3"/>
  <c r="F9" i="3" s="1"/>
  <c r="D20" i="3"/>
  <c r="C24" i="3"/>
  <c r="L17" i="3"/>
  <c r="Q17" i="3"/>
  <c r="Q9" i="3" s="1"/>
  <c r="K32" i="3"/>
  <c r="G20" i="3"/>
  <c r="G13" i="3"/>
  <c r="L13" i="3"/>
  <c r="C29" i="3"/>
  <c r="C11" i="2"/>
  <c r="C10" i="2" s="1"/>
  <c r="C9" i="2" s="1"/>
  <c r="K11" i="2"/>
  <c r="K10" i="2" s="1"/>
  <c r="C13" i="3" l="1"/>
  <c r="D17" i="3"/>
  <c r="D9" i="3" s="1"/>
  <c r="L9" i="3"/>
  <c r="C20" i="3"/>
  <c r="J10" i="3"/>
  <c r="K9" i="2"/>
  <c r="L10" i="2"/>
  <c r="M13" i="2"/>
  <c r="M9" i="2" s="1"/>
  <c r="C28" i="3"/>
  <c r="P9" i="3"/>
  <c r="C17" i="3"/>
  <c r="C9" i="3" s="1"/>
  <c r="D13" i="1" s="1"/>
  <c r="C13" i="1" s="1"/>
  <c r="G17" i="3"/>
  <c r="S17" i="3" s="1"/>
  <c r="J13" i="1" l="1"/>
  <c r="H13" i="1"/>
  <c r="K17" i="3"/>
  <c r="L9" i="2"/>
  <c r="L13" i="2"/>
  <c r="G9" i="3"/>
  <c r="S9" i="3" s="1"/>
  <c r="K9" i="3"/>
  <c r="K13" i="1" l="1"/>
  <c r="H10" i="1"/>
  <c r="K10" i="1" s="1"/>
  <c r="E11" i="1"/>
  <c r="E10" i="1" s="1"/>
  <c r="C11" i="1" l="1"/>
  <c r="C10" i="1" l="1"/>
  <c r="J10" i="1" s="1"/>
  <c r="J11" i="1"/>
</calcChain>
</file>

<file path=xl/sharedStrings.xml><?xml version="1.0" encoding="utf-8"?>
<sst xmlns="http://schemas.openxmlformats.org/spreadsheetml/2006/main" count="238" uniqueCount="89">
  <si>
    <t>TT</t>
  </si>
  <si>
    <t>Kế hoạch vốn năm 2026</t>
  </si>
  <si>
    <t>Tổng số</t>
  </si>
  <si>
    <t>Trong đó</t>
  </si>
  <si>
    <t>Vốn 
NSTW</t>
  </si>
  <si>
    <t>Vốn 
NSĐP</t>
  </si>
  <si>
    <t>Vốn NSĐP bao gồm:</t>
  </si>
  <si>
    <t>XDCB tập trung</t>
  </si>
  <si>
    <t>Nguồn thu tiền SDĐ</t>
  </si>
  <si>
    <t>Số vốn được triển khai sau khi tiết kiệm 5% NSĐP</t>
  </si>
  <si>
    <t>Tỷ lệ so với số Kế hoạch giao</t>
  </si>
  <si>
    <t>Ghi chú</t>
  </si>
  <si>
    <t xml:space="preserve">Vốn phân cấp </t>
  </si>
  <si>
    <t>Đầu mối giao kế hoạch /Tên dự án</t>
  </si>
  <si>
    <t>I</t>
  </si>
  <si>
    <t>Đầu mối giao kế hoạch/Tên nhiệm vụ, dự án</t>
  </si>
  <si>
    <t>Kế hoạch vốn bố trí cho các dự án do tỉnh quản lý</t>
  </si>
  <si>
    <t>Kế hoạch vốn kéo dài sang năm 2026</t>
  </si>
  <si>
    <t>Tỷ lệ</t>
  </si>
  <si>
    <t xml:space="preserve">Tổng số </t>
  </si>
  <si>
    <t>Tỷ lệ giải ngân</t>
  </si>
  <si>
    <t>NSTW</t>
  </si>
  <si>
    <t>NSĐP</t>
  </si>
  <si>
    <t>Phân cấp</t>
  </si>
  <si>
    <t>Đất</t>
  </si>
  <si>
    <t>Tổng</t>
  </si>
  <si>
    <t>Đường từ Quốc lộ 40B huyện Tu Mơ Rông đi thôn 8 xã Đăk Pxi, huyện Đăk Hà (Đoạn qua địa phận huyện Tu Mơ Rông)</t>
  </si>
  <si>
    <t>II</t>
  </si>
  <si>
    <t>III</t>
  </si>
  <si>
    <t>Nước tự chảy phục vụ tưới tiêu thôn Kon Pia</t>
  </si>
  <si>
    <t>Nước tự chảy phục vụ tưới tiêu thôn Ngọc Leang</t>
  </si>
  <si>
    <t>Phân cấp thực hiện nhiệm vụ Chi đo đạc, cấp giấy chứng nhận, quản lý đất đai</t>
  </si>
  <si>
    <t>TÌNH HÌNH GIẢI NGÂN VỐN ĐẦU TƯ THỰC HIỆN CÁC CHƯƠNG TRÌNH MỤC TIÊU QUỐC GIA</t>
  </si>
  <si>
    <t xml:space="preserve">Chương trình mục tiêu quốc gia giảm nghèo bền vững </t>
  </si>
  <si>
    <t>8064126-Cầu qua suối Đăk Ter</t>
  </si>
  <si>
    <t>8003893-Quảng trường kết hợp Khu thể thao xã Đăk Hà</t>
  </si>
  <si>
    <t xml:space="preserve">Chương trình mục tiêu quốc gia xây dựng nông thôn mới </t>
  </si>
  <si>
    <t>8067983-Nước tự chảy phục vụ mô hình trồng dược liệu và các loại cây trồng khác xã Đăk hà (Điểm số 1)</t>
  </si>
  <si>
    <t>8067984-Nước tự chảy phục vụ mô hình trồng dược liệu và các loại cây trồng khác xã Đăk hà (Điểm số 2)</t>
  </si>
  <si>
    <t>8154846-Hệ thống điện chiếu sáng nhóm 6 thôn Mô Pả  xã Đăk Hà</t>
  </si>
  <si>
    <t>Chương trình mục tiêu quốc gia phát triển kinh tế - xã hội vùng đồng bào dân tộc thiểu số và miền núi</t>
  </si>
  <si>
    <t>Quy hoạch, sắp xếp, bố trí, ổn định dân cư ở những nơi cần thiết</t>
  </si>
  <si>
    <t>7998160-Sắp xếp  bố trí  ổn định dân cư tập trung và tại chỗ xã Đăk Hà huyện Tu Mơ Rông</t>
  </si>
  <si>
    <t>Đầu tư cơ sở hạ tầng thiết yếu, phục vụ sản xuất, đời sống trong vùng đồng bào dân tộc thiểu số và miền núi và các đơn vị sự nghiệp công lập của lĩnh vực dân tộc</t>
  </si>
  <si>
    <t>7994274 - Nâng cấp, sửa chữa đường liên xã Đăk Hà qua xã Đăk Rơ Ông</t>
  </si>
  <si>
    <t>8066066 - Đường đi khu sản xuất tập trung 03 thôn: Đăk  Neang, Tu Cấp, Đăk Ka (đoạn nối tiếp giai đoạn 2)</t>
  </si>
  <si>
    <t>8068285 - Cầu treo đi khu sản xuất Đăk Ter thôn Kon Pia</t>
  </si>
  <si>
    <t>8124019 - Chợ Trung tâm Tu Mơ Rông</t>
  </si>
  <si>
    <t>8125785 - Đường trục chính nội đồng thôn Tu Cấp</t>
  </si>
  <si>
    <t>8139909 - Cống hộp qua suối thôn Kon Pia</t>
  </si>
  <si>
    <t>8157798 - Nâng cấp, sửa chữa thủy lợi Te Néa thôn Văn Sang</t>
  </si>
  <si>
    <t>Bảo tồn, phát huy giá trị văn hóa truyền thống tốt đẹp của các dân tộc thiểu số gắn với phát triển du lịch</t>
  </si>
  <si>
    <t>8006192 - Đầu tư xây dựng thiết chế văn hóa, thể thao thôn Tu Mơ Rông, xã Tu Mơ Rông</t>
  </si>
  <si>
    <t>8006198 - Đầu tư xây dựng thiết chế văn hóa, thể thao thôn Mô Pả, xã Đăk Hà</t>
  </si>
  <si>
    <t>8006199 - Đầu tư xây dựng thiết chế văn hóa, thể thao thôn Tu Mơ Rông, xã Đăk Hà</t>
  </si>
  <si>
    <t>IV</t>
  </si>
  <si>
    <t>Truyền thông, tuyên truyền, vận động trong vùng đồng bào dân tộc thiểu số và miền núi. Kiểm tra, giám sát đánh giá việc tổ chức thực hiện chương trình</t>
  </si>
  <si>
    <t>7993434 - Ứng dụng công nghệ thông tin hỗ trợ phát  triển kinh tế - xã hội và đảm bảo an ninh trật tự</t>
  </si>
  <si>
    <t>Thu tiền sử dụng đất</t>
  </si>
  <si>
    <t>Kế hoạch vốn sau khi trừ 5% tiết kiêm</t>
  </si>
  <si>
    <t>TÌNH HÌNH GIẢI NGÂN VỐN ĐẦU TƯ CÔNG NGÂN SÁCH ĐỊA PHƯƠNG NĂM 2026</t>
  </si>
  <si>
    <t>TÌNH HÌNH GIẢI NGÂN VỐN ĐẦU TƯ CÔNG NGUỒN NGÂN SÁCH TRUNG ƯƠNG NĂM 2026</t>
  </si>
  <si>
    <t xml:space="preserve">Kết quả giải ngân </t>
  </si>
  <si>
    <t>Kết quả giải ngân</t>
  </si>
  <si>
    <t>PHỤ LỤC 2</t>
  </si>
  <si>
    <t>PHỤ LỤC 3</t>
  </si>
  <si>
    <t xml:space="preserve">PHỤ LỤC 5 </t>
  </si>
  <si>
    <t>TÌNH HÌNH GIẢI NGÂN VỐN ĐẦU TƯ CÔNG NGUỒN TĂNG THU, DỰ TOÁN CHI CÒN LẠI, NGUỒN KẾT DƯ NGÂN SÁCH XÃ NĂM 2025</t>
  </si>
  <si>
    <t>TÌNH HÌNH GIẢI NGÂN VỐN ĐẦU TƯ CÔNG NGUỒN BỔ SUNG MỤC TIÊU NGÂN SÁCH TỈNH NĂM 2026</t>
  </si>
  <si>
    <t xml:space="preserve">PHỤ LỤC 4 </t>
  </si>
  <si>
    <t>Kè chống sạt lở bờ suối Đăk Ter (nhằm bảo vệ khu dân cư và hạ tầng thiết yếu)</t>
  </si>
  <si>
    <t>(Từ nguồn tăng thu, dự toán chi còn lại NST năm 2025)</t>
  </si>
  <si>
    <t>UBND XÃ TU MƠ RÔNG</t>
  </si>
  <si>
    <t>Nguồn vốn phân cấp XDCB; Vốn từ nguồn tiền thu sử dụng đất</t>
  </si>
  <si>
    <t>Kế hoạch vốn đầu tư nguồn Ngân sách Trung ương thực hiện Dự án Đường từ Quốc lộ 40B huyện Tu Mơ Rông đi thôn 8, xã Đăk Pxi, huyện Đăk Hà (đoạn qua địa phận huyện Tu Mơ Rông)</t>
  </si>
  <si>
    <t>Kế hoạch vốn đầu tư thực hiện các Chương trình mục tiêu quốc gia năm 2026 (Kế hoạch vốn kéo dài từ năm 2025 trở về trước chuyển sang tiếp tục thực hiện)</t>
  </si>
  <si>
    <t xml:space="preserve">Kế hoạch vốn đã giải ngân 06 tháng đầu năm 2026 </t>
  </si>
  <si>
    <t>Đvt: Triệu đồng</t>
  </si>
  <si>
    <t xml:space="preserve">Tỷ lệ </t>
  </si>
  <si>
    <t>PL 01</t>
  </si>
  <si>
    <t>PL 02</t>
  </si>
  <si>
    <t>PL 03</t>
  </si>
  <si>
    <t>PL 04</t>
  </si>
  <si>
    <t>PL 05</t>
  </si>
  <si>
    <t>Kế hoạch vốn đầu tư từ nguồn bổ sung mục tiêu ngân sách tỉnh (Từ nguồn tăng thu, dự toán chi còn lại ngân sách Tỉnh năm 2025): Kè chống sạt lở bờ suối Đăk Ter (nhằm bảo vệ khu dân cư và hạ tầng thiết yếu)</t>
  </si>
  <si>
    <t>Nâng cấp Quảng trường xã Tu Mơ Rông (Hạng mục: Kè, mái taluy và các hạng mục khác)</t>
  </si>
  <si>
    <t>Kế hoạch vốn đầu tư từ nguồn tăng thu, dự toán chi còn lại và kết dư ngân sách xã năm 2025: Nâng cấp Quảng trường xã Tu Mơ Rông (Hạng mục: Kè, mái taluy và các hạng mục khác)</t>
  </si>
  <si>
    <t xml:space="preserve">TÌNH HÌNH GIẢI NGÂN VỐN ĐẦU TƯ CÔNG 06 THÁNG ĐẦU NĂM 2026 </t>
  </si>
  <si>
    <t>Tỷ lệ so với số Kế hoạch vốn sau tiết kiệm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</si>
</sst>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_-* #,##0.00\ _₫_-;\-* #,##0.00\ _₫_-;_-* &quot;-&quot;??\ _₫_-;_-@_-"/>
    <numFmt numFmtId="165" formatCode="_(* #,##0_);_(* \(#,##0\);_(* &quot;-&quot;??_);_(@_)"/>
    <numFmt numFmtId="166" formatCode="_-* #,##0_-;\-* #,##0_-;_-* &quot;-&quot;??_-;_-@_-"/>
  </numFmts>
  <fonts count="23" x14ac:knownFonts="1">
    <font>
      <sz val="11"/>
      <color theme="1"/>
      <name val="Calibri"/>
      <family val="2"/>
      <scheme val="minor"/>
    </font>
    <font>
      <sz val="11"/>
      <color theme="1"/>
      <name val="Calibri"/>
      <family val="2"/>
      <scheme val="minor"/>
    </font>
    <font>
      <sz val="12"/>
      <name val="Times New Roman"/>
      <family val="1"/>
    </font>
    <font>
      <b/>
      <sz val="10"/>
      <name val="Times New Roman"/>
      <family val="1"/>
    </font>
    <font>
      <b/>
      <sz val="10"/>
      <color rgb="FFFF0000"/>
      <name val="Times New Roman"/>
      <family val="1"/>
    </font>
    <font>
      <sz val="10"/>
      <name val="Times New Roman"/>
      <family val="1"/>
    </font>
    <font>
      <sz val="10"/>
      <color rgb="FFFF0000"/>
      <name val="Times New Roman"/>
      <family val="1"/>
    </font>
    <font>
      <b/>
      <sz val="12"/>
      <color rgb="FFFF0000"/>
      <name val="Times New Roman"/>
      <family val="1"/>
    </font>
    <font>
      <sz val="12"/>
      <color rgb="FFFF0000"/>
      <name val="Times New Roman"/>
      <family val="1"/>
    </font>
    <font>
      <sz val="10"/>
      <name val="Calibri"/>
      <family val="2"/>
      <scheme val="minor"/>
    </font>
    <font>
      <i/>
      <sz val="10"/>
      <name val="Times New Roman"/>
      <family val="1"/>
    </font>
    <font>
      <i/>
      <sz val="10"/>
      <color rgb="FFFF0000"/>
      <name val="Times New Roman"/>
      <family val="1"/>
    </font>
    <font>
      <b/>
      <sz val="10"/>
      <name val="Calibri"/>
      <family val="2"/>
      <scheme val="minor"/>
    </font>
    <font>
      <sz val="10"/>
      <name val="Calibri"/>
      <family val="2"/>
    </font>
    <font>
      <sz val="10"/>
      <color rgb="FFFF0000"/>
      <name val="Calibri"/>
      <family val="2"/>
      <scheme val="minor"/>
    </font>
    <font>
      <b/>
      <sz val="12"/>
      <name val="Times New Roman"/>
      <family val="1"/>
    </font>
    <font>
      <sz val="12"/>
      <name val="Calibri"/>
      <family val="2"/>
      <scheme val="minor"/>
    </font>
    <font>
      <i/>
      <sz val="12"/>
      <name val="Times New Roman"/>
      <family val="1"/>
    </font>
    <font>
      <i/>
      <sz val="12"/>
      <color rgb="FFFF0000"/>
      <name val="Times New Roman"/>
      <family val="1"/>
    </font>
    <font>
      <b/>
      <sz val="12"/>
      <name val="Calibri"/>
      <family val="2"/>
      <scheme val="minor"/>
    </font>
    <font>
      <sz val="12"/>
      <name val="Calibri"/>
      <family val="2"/>
    </font>
    <font>
      <sz val="12"/>
      <color rgb="FFFF0000"/>
      <name val="Calibri"/>
      <family val="2"/>
      <scheme val="minor"/>
    </font>
    <font>
      <b/>
      <i/>
      <sz val="12"/>
      <name val="Times New Roman"/>
      <family val="1"/>
    </font>
  </fonts>
  <fills count="3">
    <fill>
      <patternFill patternType="none"/>
    </fill>
    <fill>
      <patternFill patternType="gray125"/>
    </fill>
    <fill>
      <patternFill patternType="solid">
        <fgColor theme="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s>
  <cellStyleXfs count="2">
    <xf numFmtId="0" fontId="0" fillId="0" borderId="0"/>
    <xf numFmtId="164" fontId="1" fillId="0" borderId="0" applyFont="0" applyFill="0" applyBorder="0" applyAlignment="0" applyProtection="0"/>
  </cellStyleXfs>
  <cellXfs count="134">
    <xf numFmtId="0" fontId="0" fillId="0" borderId="0" xfId="0"/>
    <xf numFmtId="43" fontId="3" fillId="0" borderId="13" xfId="1" applyNumberFormat="1" applyFont="1" applyBorder="1" applyAlignment="1">
      <alignment horizontal="center" vertical="center" wrapText="1"/>
    </xf>
    <xf numFmtId="0" fontId="5" fillId="0" borderId="14"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3" xfId="0" applyFont="1" applyBorder="1" applyAlignment="1">
      <alignment horizontal="left" vertical="center" wrapText="1"/>
    </xf>
    <xf numFmtId="164" fontId="3" fillId="0" borderId="14" xfId="1" applyFont="1" applyBorder="1" applyAlignment="1">
      <alignment horizontal="center" vertical="center" wrapText="1"/>
    </xf>
    <xf numFmtId="0" fontId="3" fillId="0" borderId="14" xfId="0" applyFont="1" applyBorder="1" applyAlignment="1">
      <alignment horizontal="center" vertical="center" wrapText="1"/>
    </xf>
    <xf numFmtId="0" fontId="3" fillId="0" borderId="14" xfId="0" quotePrefix="1" applyFont="1" applyBorder="1" applyAlignment="1">
      <alignment horizontal="left" vertical="center" wrapText="1"/>
    </xf>
    <xf numFmtId="164" fontId="4" fillId="0" borderId="14" xfId="1" applyFont="1" applyBorder="1" applyAlignment="1">
      <alignment horizontal="center" vertical="center" wrapText="1"/>
    </xf>
    <xf numFmtId="0" fontId="5" fillId="0" borderId="14" xfId="0" applyFont="1" applyBorder="1" applyAlignment="1">
      <alignment horizontal="left" vertical="center" wrapText="1"/>
    </xf>
    <xf numFmtId="164" fontId="5" fillId="0" borderId="14" xfId="1" applyFont="1" applyBorder="1" applyAlignment="1">
      <alignment horizontal="center" vertical="center" wrapText="1"/>
    </xf>
    <xf numFmtId="164" fontId="6" fillId="0" borderId="14" xfId="1" applyFont="1" applyBorder="1" applyAlignment="1">
      <alignment horizontal="center" vertical="center" wrapText="1"/>
    </xf>
    <xf numFmtId="0" fontId="3" fillId="0" borderId="14" xfId="0" applyFont="1" applyBorder="1" applyAlignment="1">
      <alignment horizontal="left" vertical="center" wrapText="1"/>
    </xf>
    <xf numFmtId="0" fontId="3" fillId="0" borderId="14" xfId="0" applyFont="1" applyBorder="1" applyAlignment="1">
      <alignment vertical="center" wrapText="1"/>
    </xf>
    <xf numFmtId="0" fontId="5" fillId="0" borderId="14" xfId="0" applyFont="1" applyBorder="1" applyAlignment="1">
      <alignment vertical="center" wrapText="1"/>
    </xf>
    <xf numFmtId="0" fontId="5" fillId="0" borderId="16" xfId="0" applyFont="1" applyBorder="1" applyAlignment="1">
      <alignment horizontal="center" vertical="center" wrapText="1"/>
    </xf>
    <xf numFmtId="166" fontId="5" fillId="0" borderId="16" xfId="1" applyNumberFormat="1" applyFont="1" applyBorder="1" applyAlignment="1">
      <alignment horizontal="center" vertical="center" wrapText="1"/>
    </xf>
    <xf numFmtId="166" fontId="3" fillId="0" borderId="16" xfId="1" applyNumberFormat="1" applyFont="1" applyBorder="1" applyAlignment="1">
      <alignment horizontal="center" vertical="center" wrapText="1"/>
    </xf>
    <xf numFmtId="166" fontId="6" fillId="0" borderId="16" xfId="1" applyNumberFormat="1" applyFont="1" applyBorder="1" applyAlignment="1">
      <alignment horizontal="center" vertical="center" wrapText="1"/>
    </xf>
    <xf numFmtId="43" fontId="5" fillId="0" borderId="16" xfId="1" applyNumberFormat="1" applyFont="1" applyBorder="1" applyAlignment="1">
      <alignment horizontal="center" vertical="center" wrapText="1"/>
    </xf>
    <xf numFmtId="43" fontId="3" fillId="0" borderId="16" xfId="1" applyNumberFormat="1" applyFont="1" applyBorder="1" applyAlignment="1">
      <alignment horizontal="center" vertical="center" wrapText="1"/>
    </xf>
    <xf numFmtId="0" fontId="10" fillId="0" borderId="0" xfId="0" applyFont="1" applyAlignment="1">
      <alignment vertical="center"/>
    </xf>
    <xf numFmtId="165" fontId="10" fillId="0" borderId="0" xfId="0" applyNumberFormat="1" applyFont="1" applyAlignment="1">
      <alignment vertical="center"/>
    </xf>
    <xf numFmtId="0" fontId="11" fillId="0" borderId="0" xfId="0" applyFont="1" applyAlignment="1">
      <alignment vertical="center"/>
    </xf>
    <xf numFmtId="0" fontId="12" fillId="0" borderId="0" xfId="0" applyFont="1"/>
    <xf numFmtId="0" fontId="13" fillId="0" borderId="0" xfId="0" applyFont="1"/>
    <xf numFmtId="0" fontId="14" fillId="0" borderId="0" xfId="0" applyFont="1"/>
    <xf numFmtId="43" fontId="9" fillId="0" borderId="0" xfId="0" applyNumberFormat="1" applyFont="1"/>
    <xf numFmtId="0" fontId="9" fillId="0" borderId="0" xfId="0" applyFont="1"/>
    <xf numFmtId="0" fontId="16" fillId="0" borderId="0" xfId="0" applyFont="1"/>
    <xf numFmtId="0" fontId="17" fillId="0" borderId="0" xfId="0" applyFont="1" applyAlignment="1">
      <alignment vertical="center"/>
    </xf>
    <xf numFmtId="165" fontId="17" fillId="0" borderId="0" xfId="0" applyNumberFormat="1" applyFont="1" applyAlignment="1">
      <alignment vertical="center"/>
    </xf>
    <xf numFmtId="0" fontId="18" fillId="0" borderId="0" xfId="0" applyFont="1" applyAlignment="1">
      <alignment vertical="center"/>
    </xf>
    <xf numFmtId="0" fontId="15" fillId="0" borderId="13" xfId="0" applyFont="1" applyBorder="1" applyAlignment="1">
      <alignment horizontal="center" vertical="center" wrapText="1"/>
    </xf>
    <xf numFmtId="166" fontId="15" fillId="0" borderId="13" xfId="1" applyNumberFormat="1" applyFont="1" applyBorder="1" applyAlignment="1">
      <alignment horizontal="center" vertical="center" wrapText="1"/>
    </xf>
    <xf numFmtId="164" fontId="7" fillId="0" borderId="13" xfId="1" applyFont="1" applyBorder="1" applyAlignment="1">
      <alignment horizontal="center" vertical="center" wrapText="1"/>
    </xf>
    <xf numFmtId="43" fontId="15" fillId="0" borderId="13" xfId="1" applyNumberFormat="1" applyFont="1" applyBorder="1" applyAlignment="1">
      <alignment horizontal="center" vertical="center" wrapText="1"/>
    </xf>
    <xf numFmtId="0" fontId="19" fillId="0" borderId="0" xfId="0" applyFont="1"/>
    <xf numFmtId="0" fontId="15" fillId="0" borderId="14" xfId="0" applyFont="1" applyBorder="1" applyAlignment="1">
      <alignment horizontal="center" vertical="center" wrapText="1"/>
    </xf>
    <xf numFmtId="166" fontId="15" fillId="0" borderId="14" xfId="1" applyNumberFormat="1" applyFont="1" applyBorder="1" applyAlignment="1">
      <alignment horizontal="center" vertical="center" wrapText="1"/>
    </xf>
    <xf numFmtId="0" fontId="2" fillId="0" borderId="14" xfId="0" applyFont="1" applyBorder="1" applyAlignment="1">
      <alignment horizontal="center" vertical="center" wrapText="1"/>
    </xf>
    <xf numFmtId="166" fontId="2" fillId="0" borderId="14" xfId="1" applyNumberFormat="1" applyFont="1" applyBorder="1" applyAlignment="1">
      <alignment horizontal="center" vertical="center" wrapText="1"/>
    </xf>
    <xf numFmtId="43" fontId="15" fillId="0" borderId="14" xfId="1" applyNumberFormat="1" applyFont="1" applyBorder="1" applyAlignment="1">
      <alignment horizontal="center" vertical="center" wrapText="1"/>
    </xf>
    <xf numFmtId="0" fontId="20" fillId="0" borderId="0" xfId="0" applyFont="1"/>
    <xf numFmtId="0" fontId="21" fillId="0" borderId="0" xfId="0" applyFont="1"/>
    <xf numFmtId="43" fontId="16" fillId="0" borderId="0" xfId="0" applyNumberFormat="1" applyFont="1"/>
    <xf numFmtId="0" fontId="15" fillId="0" borderId="14" xfId="0" applyFont="1" applyBorder="1" applyAlignment="1">
      <alignment horizontal="left" vertical="center" wrapText="1"/>
    </xf>
    <xf numFmtId="0" fontId="2" fillId="0" borderId="14" xfId="0" applyFont="1" applyBorder="1" applyAlignment="1">
      <alignment horizontal="left" vertical="center" wrapText="1"/>
    </xf>
    <xf numFmtId="0" fontId="15" fillId="0" borderId="10" xfId="0" applyFont="1" applyBorder="1" applyAlignment="1">
      <alignment horizontal="center" vertical="center" wrapText="1"/>
    </xf>
    <xf numFmtId="166" fontId="15" fillId="0" borderId="10" xfId="1" applyNumberFormat="1" applyFont="1" applyBorder="1" applyAlignment="1">
      <alignment horizontal="center" vertical="center" wrapText="1"/>
    </xf>
    <xf numFmtId="0" fontId="15" fillId="0" borderId="13" xfId="0" applyFont="1" applyBorder="1" applyAlignment="1">
      <alignment horizontal="left" vertical="center" wrapText="1"/>
    </xf>
    <xf numFmtId="43" fontId="7" fillId="0" borderId="13" xfId="1" applyNumberFormat="1" applyFont="1" applyBorder="1" applyAlignment="1">
      <alignment horizontal="center" vertical="center" wrapText="1"/>
    </xf>
    <xf numFmtId="0" fontId="2" fillId="0" borderId="16" xfId="0" applyFont="1" applyBorder="1" applyAlignment="1">
      <alignment horizontal="center" vertical="center" wrapText="1"/>
    </xf>
    <xf numFmtId="0" fontId="2" fillId="0" borderId="16" xfId="0" applyFont="1" applyBorder="1" applyAlignment="1">
      <alignment horizontal="left" vertical="center" wrapText="1"/>
    </xf>
    <xf numFmtId="166" fontId="2" fillId="0" borderId="16" xfId="1" applyNumberFormat="1" applyFont="1" applyBorder="1" applyAlignment="1">
      <alignment horizontal="center" vertical="center" wrapText="1"/>
    </xf>
    <xf numFmtId="166" fontId="15" fillId="0" borderId="16" xfId="1" applyNumberFormat="1" applyFont="1" applyBorder="1" applyAlignment="1">
      <alignment horizontal="center" vertical="center" wrapText="1"/>
    </xf>
    <xf numFmtId="166" fontId="8" fillId="0" borderId="16" xfId="1" applyNumberFormat="1" applyFont="1" applyBorder="1" applyAlignment="1">
      <alignment horizontal="center" vertical="center" wrapText="1"/>
    </xf>
    <xf numFmtId="43" fontId="15" fillId="0" borderId="16" xfId="1" applyNumberFormat="1" applyFont="1" applyBorder="1" applyAlignment="1">
      <alignment horizontal="center" vertical="center" wrapText="1"/>
    </xf>
    <xf numFmtId="164" fontId="8" fillId="0" borderId="14" xfId="1" applyFont="1" applyBorder="1" applyAlignment="1">
      <alignment horizontal="center" vertical="center" wrapText="1"/>
    </xf>
    <xf numFmtId="164" fontId="8" fillId="0" borderId="16" xfId="1" applyFont="1" applyBorder="1" applyAlignment="1">
      <alignment horizontal="center" vertical="center" wrapText="1"/>
    </xf>
    <xf numFmtId="0" fontId="17" fillId="0" borderId="7" xfId="0" applyFont="1" applyBorder="1" applyAlignment="1">
      <alignment vertical="center"/>
    </xf>
    <xf numFmtId="165" fontId="17" fillId="0" borderId="7" xfId="0" applyNumberFormat="1" applyFont="1" applyBorder="1" applyAlignment="1">
      <alignment vertical="center"/>
    </xf>
    <xf numFmtId="0" fontId="18" fillId="0" borderId="7" xfId="0" applyFont="1" applyBorder="1" applyAlignment="1">
      <alignment vertical="center"/>
    </xf>
    <xf numFmtId="164" fontId="8" fillId="0" borderId="17" xfId="1" applyFont="1" applyBorder="1" applyAlignment="1">
      <alignment horizontal="center" vertical="center" wrapText="1"/>
    </xf>
    <xf numFmtId="164" fontId="7" fillId="0" borderId="14" xfId="1" applyFont="1" applyBorder="1" applyAlignment="1">
      <alignment horizontal="center" vertical="center" wrapText="1"/>
    </xf>
    <xf numFmtId="43" fontId="2" fillId="0" borderId="16" xfId="1" applyNumberFormat="1" applyFont="1" applyBorder="1" applyAlignment="1">
      <alignment horizontal="center" vertical="center" wrapText="1"/>
    </xf>
    <xf numFmtId="164" fontId="2" fillId="0" borderId="14" xfId="1" applyFont="1" applyFill="1" applyBorder="1" applyAlignment="1">
      <alignment horizontal="center" vertical="center" wrapText="1"/>
    </xf>
    <xf numFmtId="0" fontId="2" fillId="2" borderId="14" xfId="0" applyFont="1" applyFill="1" applyBorder="1" applyAlignment="1">
      <alignment horizontal="left" vertical="center" wrapText="1"/>
    </xf>
    <xf numFmtId="164" fontId="2" fillId="0" borderId="16" xfId="1" applyFont="1" applyFill="1" applyBorder="1" applyAlignment="1">
      <alignment horizontal="center" vertical="center" wrapText="1"/>
    </xf>
    <xf numFmtId="0" fontId="15" fillId="2" borderId="15" xfId="0" applyFont="1" applyFill="1" applyBorder="1" applyAlignment="1">
      <alignment horizontal="center" vertical="center" wrapText="1"/>
    </xf>
    <xf numFmtId="0" fontId="2" fillId="0" borderId="0" xfId="0" applyFont="1"/>
    <xf numFmtId="0" fontId="15" fillId="0" borderId="15" xfId="0" applyFont="1" applyBorder="1" applyAlignment="1">
      <alignment horizontal="center" vertical="center" wrapText="1"/>
    </xf>
    <xf numFmtId="164" fontId="15" fillId="0" borderId="15" xfId="1" applyFont="1" applyBorder="1" applyAlignment="1">
      <alignment horizontal="center" vertical="center" wrapText="1"/>
    </xf>
    <xf numFmtId="164" fontId="2" fillId="0" borderId="14" xfId="1" applyNumberFormat="1" applyFont="1" applyBorder="1" applyAlignment="1">
      <alignment horizontal="center" vertical="center" wrapText="1"/>
    </xf>
    <xf numFmtId="164" fontId="2" fillId="0" borderId="14" xfId="1" applyFont="1" applyBorder="1" applyAlignment="1">
      <alignment horizontal="center" vertical="center" wrapText="1"/>
    </xf>
    <xf numFmtId="164" fontId="2" fillId="0" borderId="16" xfId="1" applyNumberFormat="1" applyFont="1" applyBorder="1" applyAlignment="1">
      <alignment horizontal="center" vertical="center" wrapText="1"/>
    </xf>
    <xf numFmtId="164" fontId="2" fillId="0" borderId="15" xfId="1" applyFont="1" applyBorder="1" applyAlignment="1">
      <alignment horizontal="center" vertical="center" wrapText="1"/>
    </xf>
    <xf numFmtId="0" fontId="2" fillId="2" borderId="14" xfId="0" applyFont="1" applyFill="1" applyBorder="1" applyAlignment="1">
      <alignment horizontal="center" vertical="center" wrapText="1"/>
    </xf>
    <xf numFmtId="0" fontId="15" fillId="0" borderId="14" xfId="0" applyFont="1" applyBorder="1" applyAlignment="1">
      <alignment horizontal="center" vertical="center" wrapText="1"/>
    </xf>
    <xf numFmtId="0" fontId="15" fillId="0" borderId="16" xfId="0" applyFont="1" applyBorder="1" applyAlignment="1">
      <alignment horizontal="center" vertical="center" wrapText="1"/>
    </xf>
    <xf numFmtId="0" fontId="15" fillId="0" borderId="0" xfId="0" applyFont="1" applyAlignment="1">
      <alignment horizontal="center"/>
    </xf>
    <xf numFmtId="0" fontId="17" fillId="0" borderId="7" xfId="0" applyFont="1" applyBorder="1" applyAlignment="1">
      <alignment horizontal="right"/>
    </xf>
    <xf numFmtId="0" fontId="15" fillId="0" borderId="13" xfId="0" applyFont="1" applyBorder="1" applyAlignment="1">
      <alignment horizontal="center" vertical="center" wrapText="1"/>
    </xf>
    <xf numFmtId="0" fontId="15" fillId="0" borderId="1" xfId="0" applyFont="1" applyBorder="1" applyAlignment="1">
      <alignment horizontal="center" vertical="center" wrapText="1"/>
    </xf>
    <xf numFmtId="0" fontId="2" fillId="0" borderId="1" xfId="0" applyFont="1" applyBorder="1"/>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0" xfId="0" applyFont="1" applyBorder="1" applyAlignment="1">
      <alignment horizontal="center" vertical="center" wrapText="1"/>
    </xf>
    <xf numFmtId="0" fontId="2" fillId="0" borderId="0" xfId="0" applyFont="1" applyBorder="1"/>
    <xf numFmtId="0" fontId="15" fillId="0" borderId="0" xfId="0" applyFont="1" applyBorder="1" applyAlignment="1">
      <alignment horizontal="center" vertical="center"/>
    </xf>
    <xf numFmtId="0" fontId="16" fillId="0" borderId="0" xfId="0" applyFont="1" applyBorder="1"/>
    <xf numFmtId="0" fontId="15" fillId="0" borderId="1" xfId="0" applyFont="1" applyBorder="1" applyAlignment="1">
      <alignment horizontal="center" vertical="center"/>
    </xf>
    <xf numFmtId="0" fontId="7"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7" fillId="0" borderId="1" xfId="0" applyFont="1" applyBorder="1" applyAlignment="1">
      <alignment horizontal="center" vertical="center"/>
    </xf>
    <xf numFmtId="0" fontId="15" fillId="0" borderId="0" xfId="0" applyFont="1" applyAlignment="1">
      <alignment horizontal="center" vertical="center" wrapText="1"/>
    </xf>
    <xf numFmtId="0" fontId="2" fillId="0" borderId="0" xfId="0" applyFont="1"/>
    <xf numFmtId="0" fontId="15" fillId="0" borderId="4" xfId="0" applyFont="1" applyBorder="1" applyAlignment="1">
      <alignment horizontal="center" vertical="center" wrapText="1"/>
    </xf>
    <xf numFmtId="0" fontId="15" fillId="0" borderId="10" xfId="0" applyFont="1" applyBorder="1" applyAlignment="1">
      <alignment horizontal="center" vertical="center"/>
    </xf>
    <xf numFmtId="0" fontId="15" fillId="0" borderId="11" xfId="0" applyFont="1" applyBorder="1" applyAlignment="1">
      <alignment horizontal="center" vertical="center"/>
    </xf>
    <xf numFmtId="0" fontId="15" fillId="0" borderId="12" xfId="0" applyFont="1" applyBorder="1" applyAlignment="1">
      <alignment horizontal="center" vertical="center"/>
    </xf>
    <xf numFmtId="0" fontId="15" fillId="0" borderId="5"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4"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22" fillId="0" borderId="0" xfId="0" applyFont="1" applyBorder="1" applyAlignment="1">
      <alignment horizontal="center"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1804147</xdr:colOff>
      <xdr:row>1</xdr:row>
      <xdr:rowOff>61631</xdr:rowOff>
    </xdr:from>
    <xdr:to>
      <xdr:col>1</xdr:col>
      <xdr:colOff>2549338</xdr:colOff>
      <xdr:row>1</xdr:row>
      <xdr:rowOff>61631</xdr:rowOff>
    </xdr:to>
    <xdr:cxnSp macro="">
      <xdr:nvCxnSpPr>
        <xdr:cNvPr id="3" name="Straight Connector 2"/>
        <xdr:cNvCxnSpPr/>
      </xdr:nvCxnSpPr>
      <xdr:spPr>
        <a:xfrm>
          <a:off x="2302809" y="257735"/>
          <a:ext cx="745191"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1181100</xdr:colOff>
      <xdr:row>8</xdr:row>
      <xdr:rowOff>0</xdr:rowOff>
    </xdr:from>
    <xdr:ext cx="47625" cy="180975"/>
    <xdr:sp macro="" textlink="">
      <xdr:nvSpPr>
        <xdr:cNvPr id="2" name="Shape 3">
          <a:extLst>
            <a:ext uri="{FF2B5EF4-FFF2-40B4-BE49-F238E27FC236}">
              <a16:creationId xmlns:a16="http://schemas.microsoft.com/office/drawing/2014/main" id="{00000000-0008-0000-0000-000003000000}"/>
            </a:ext>
          </a:extLst>
        </xdr:cNvPr>
        <xdr:cNvSpPr txBox="1"/>
      </xdr:nvSpPr>
      <xdr:spPr>
        <a:xfrm>
          <a:off x="1562100" y="2928938"/>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8</xdr:row>
      <xdr:rowOff>0</xdr:rowOff>
    </xdr:from>
    <xdr:ext cx="47625" cy="180975"/>
    <xdr:sp macro="" textlink="">
      <xdr:nvSpPr>
        <xdr:cNvPr id="3" name="Shape 3">
          <a:extLst>
            <a:ext uri="{FF2B5EF4-FFF2-40B4-BE49-F238E27FC236}">
              <a16:creationId xmlns:a16="http://schemas.microsoft.com/office/drawing/2014/main" id="{00000000-0008-0000-0000-000002000000}"/>
            </a:ext>
          </a:extLst>
        </xdr:cNvPr>
        <xdr:cNvSpPr txBox="1"/>
      </xdr:nvSpPr>
      <xdr:spPr>
        <a:xfrm>
          <a:off x="1562100" y="2928938"/>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8</xdr:row>
      <xdr:rowOff>0</xdr:rowOff>
    </xdr:from>
    <xdr:ext cx="47625" cy="180975"/>
    <xdr:sp macro="" textlink="">
      <xdr:nvSpPr>
        <xdr:cNvPr id="4" name="Shape 3">
          <a:extLst>
            <a:ext uri="{FF2B5EF4-FFF2-40B4-BE49-F238E27FC236}">
              <a16:creationId xmlns:a16="http://schemas.microsoft.com/office/drawing/2014/main" id="{00000000-0008-0000-0000-000004000000}"/>
            </a:ext>
          </a:extLst>
        </xdr:cNvPr>
        <xdr:cNvSpPr txBox="1"/>
      </xdr:nvSpPr>
      <xdr:spPr>
        <a:xfrm>
          <a:off x="1562100" y="2928938"/>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8</xdr:row>
      <xdr:rowOff>0</xdr:rowOff>
    </xdr:from>
    <xdr:ext cx="47625" cy="180975"/>
    <xdr:sp macro="" textlink="">
      <xdr:nvSpPr>
        <xdr:cNvPr id="5" name="Shape 3">
          <a:extLst>
            <a:ext uri="{FF2B5EF4-FFF2-40B4-BE49-F238E27FC236}">
              <a16:creationId xmlns:a16="http://schemas.microsoft.com/office/drawing/2014/main" id="{00000000-0008-0000-0000-000005000000}"/>
            </a:ext>
          </a:extLst>
        </xdr:cNvPr>
        <xdr:cNvSpPr txBox="1"/>
      </xdr:nvSpPr>
      <xdr:spPr>
        <a:xfrm>
          <a:off x="1562100" y="2928938"/>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8</xdr:row>
      <xdr:rowOff>0</xdr:rowOff>
    </xdr:from>
    <xdr:ext cx="47625" cy="180975"/>
    <xdr:sp macro="" textlink="">
      <xdr:nvSpPr>
        <xdr:cNvPr id="6" name="Shape 3">
          <a:extLst>
            <a:ext uri="{FF2B5EF4-FFF2-40B4-BE49-F238E27FC236}">
              <a16:creationId xmlns:a16="http://schemas.microsoft.com/office/drawing/2014/main" id="{00000000-0008-0000-0000-000006000000}"/>
            </a:ext>
          </a:extLst>
        </xdr:cNvPr>
        <xdr:cNvSpPr txBox="1"/>
      </xdr:nvSpPr>
      <xdr:spPr>
        <a:xfrm>
          <a:off x="1562100" y="2928938"/>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1181100</xdr:colOff>
      <xdr:row>8</xdr:row>
      <xdr:rowOff>0</xdr:rowOff>
    </xdr:from>
    <xdr:ext cx="47625" cy="180975"/>
    <xdr:sp macro="" textlink="">
      <xdr:nvSpPr>
        <xdr:cNvPr id="2" name="Shape 3">
          <a:extLst>
            <a:ext uri="{FF2B5EF4-FFF2-40B4-BE49-F238E27FC236}">
              <a16:creationId xmlns:a16="http://schemas.microsoft.com/office/drawing/2014/main" id="{00000000-0008-0000-0000-000003000000}"/>
            </a:ext>
          </a:extLst>
        </xdr:cNvPr>
        <xdr:cNvSpPr txBox="1"/>
      </xdr:nvSpPr>
      <xdr:spPr>
        <a:xfrm>
          <a:off x="1562100" y="2928938"/>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8</xdr:row>
      <xdr:rowOff>0</xdr:rowOff>
    </xdr:from>
    <xdr:ext cx="47625" cy="180975"/>
    <xdr:sp macro="" textlink="">
      <xdr:nvSpPr>
        <xdr:cNvPr id="3" name="Shape 3">
          <a:extLst>
            <a:ext uri="{FF2B5EF4-FFF2-40B4-BE49-F238E27FC236}">
              <a16:creationId xmlns:a16="http://schemas.microsoft.com/office/drawing/2014/main" id="{00000000-0008-0000-0000-000002000000}"/>
            </a:ext>
          </a:extLst>
        </xdr:cNvPr>
        <xdr:cNvSpPr txBox="1"/>
      </xdr:nvSpPr>
      <xdr:spPr>
        <a:xfrm>
          <a:off x="1562100" y="2928938"/>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8</xdr:row>
      <xdr:rowOff>0</xdr:rowOff>
    </xdr:from>
    <xdr:ext cx="47625" cy="180975"/>
    <xdr:sp macro="" textlink="">
      <xdr:nvSpPr>
        <xdr:cNvPr id="4" name="Shape 3">
          <a:extLst>
            <a:ext uri="{FF2B5EF4-FFF2-40B4-BE49-F238E27FC236}">
              <a16:creationId xmlns:a16="http://schemas.microsoft.com/office/drawing/2014/main" id="{00000000-0008-0000-0000-000004000000}"/>
            </a:ext>
          </a:extLst>
        </xdr:cNvPr>
        <xdr:cNvSpPr txBox="1"/>
      </xdr:nvSpPr>
      <xdr:spPr>
        <a:xfrm>
          <a:off x="1562100" y="2928938"/>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8</xdr:row>
      <xdr:rowOff>0</xdr:rowOff>
    </xdr:from>
    <xdr:ext cx="47625" cy="180975"/>
    <xdr:sp macro="" textlink="">
      <xdr:nvSpPr>
        <xdr:cNvPr id="5" name="Shape 3">
          <a:extLst>
            <a:ext uri="{FF2B5EF4-FFF2-40B4-BE49-F238E27FC236}">
              <a16:creationId xmlns:a16="http://schemas.microsoft.com/office/drawing/2014/main" id="{00000000-0008-0000-0000-000005000000}"/>
            </a:ext>
          </a:extLst>
        </xdr:cNvPr>
        <xdr:cNvSpPr txBox="1"/>
      </xdr:nvSpPr>
      <xdr:spPr>
        <a:xfrm>
          <a:off x="1562100" y="2928938"/>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8</xdr:row>
      <xdr:rowOff>0</xdr:rowOff>
    </xdr:from>
    <xdr:ext cx="47625" cy="180975"/>
    <xdr:sp macro="" textlink="">
      <xdr:nvSpPr>
        <xdr:cNvPr id="6" name="Shape 3">
          <a:extLst>
            <a:ext uri="{FF2B5EF4-FFF2-40B4-BE49-F238E27FC236}">
              <a16:creationId xmlns:a16="http://schemas.microsoft.com/office/drawing/2014/main" id="{00000000-0008-0000-0000-000006000000}"/>
            </a:ext>
          </a:extLst>
        </xdr:cNvPr>
        <xdr:cNvSpPr txBox="1"/>
      </xdr:nvSpPr>
      <xdr:spPr>
        <a:xfrm>
          <a:off x="1562100" y="2928938"/>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1181100</xdr:colOff>
      <xdr:row>8</xdr:row>
      <xdr:rowOff>0</xdr:rowOff>
    </xdr:from>
    <xdr:ext cx="47625" cy="180975"/>
    <xdr:sp macro="" textlink="">
      <xdr:nvSpPr>
        <xdr:cNvPr id="2" name="Shape 3">
          <a:extLst>
            <a:ext uri="{FF2B5EF4-FFF2-40B4-BE49-F238E27FC236}">
              <a16:creationId xmlns:a16="http://schemas.microsoft.com/office/drawing/2014/main" id="{00000000-0008-0000-0000-000003000000}"/>
            </a:ext>
          </a:extLst>
        </xdr:cNvPr>
        <xdr:cNvSpPr txBox="1"/>
      </xdr:nvSpPr>
      <xdr:spPr>
        <a:xfrm>
          <a:off x="1562100" y="2928938"/>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8</xdr:row>
      <xdr:rowOff>0</xdr:rowOff>
    </xdr:from>
    <xdr:ext cx="47625" cy="180975"/>
    <xdr:sp macro="" textlink="">
      <xdr:nvSpPr>
        <xdr:cNvPr id="3" name="Shape 3">
          <a:extLst>
            <a:ext uri="{FF2B5EF4-FFF2-40B4-BE49-F238E27FC236}">
              <a16:creationId xmlns:a16="http://schemas.microsoft.com/office/drawing/2014/main" id="{00000000-0008-0000-0000-000002000000}"/>
            </a:ext>
          </a:extLst>
        </xdr:cNvPr>
        <xdr:cNvSpPr txBox="1"/>
      </xdr:nvSpPr>
      <xdr:spPr>
        <a:xfrm>
          <a:off x="1562100" y="2928938"/>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8</xdr:row>
      <xdr:rowOff>0</xdr:rowOff>
    </xdr:from>
    <xdr:ext cx="47625" cy="180975"/>
    <xdr:sp macro="" textlink="">
      <xdr:nvSpPr>
        <xdr:cNvPr id="4" name="Shape 3">
          <a:extLst>
            <a:ext uri="{FF2B5EF4-FFF2-40B4-BE49-F238E27FC236}">
              <a16:creationId xmlns:a16="http://schemas.microsoft.com/office/drawing/2014/main" id="{00000000-0008-0000-0000-000004000000}"/>
            </a:ext>
          </a:extLst>
        </xdr:cNvPr>
        <xdr:cNvSpPr txBox="1"/>
      </xdr:nvSpPr>
      <xdr:spPr>
        <a:xfrm>
          <a:off x="1562100" y="2928938"/>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8</xdr:row>
      <xdr:rowOff>0</xdr:rowOff>
    </xdr:from>
    <xdr:ext cx="47625" cy="180975"/>
    <xdr:sp macro="" textlink="">
      <xdr:nvSpPr>
        <xdr:cNvPr id="5" name="Shape 3">
          <a:extLst>
            <a:ext uri="{FF2B5EF4-FFF2-40B4-BE49-F238E27FC236}">
              <a16:creationId xmlns:a16="http://schemas.microsoft.com/office/drawing/2014/main" id="{00000000-0008-0000-0000-000005000000}"/>
            </a:ext>
          </a:extLst>
        </xdr:cNvPr>
        <xdr:cNvSpPr txBox="1"/>
      </xdr:nvSpPr>
      <xdr:spPr>
        <a:xfrm>
          <a:off x="1562100" y="2928938"/>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8</xdr:row>
      <xdr:rowOff>0</xdr:rowOff>
    </xdr:from>
    <xdr:ext cx="47625" cy="180975"/>
    <xdr:sp macro="" textlink="">
      <xdr:nvSpPr>
        <xdr:cNvPr id="6" name="Shape 3">
          <a:extLst>
            <a:ext uri="{FF2B5EF4-FFF2-40B4-BE49-F238E27FC236}">
              <a16:creationId xmlns:a16="http://schemas.microsoft.com/office/drawing/2014/main" id="{00000000-0008-0000-0000-000006000000}"/>
            </a:ext>
          </a:extLst>
        </xdr:cNvPr>
        <xdr:cNvSpPr txBox="1"/>
      </xdr:nvSpPr>
      <xdr:spPr>
        <a:xfrm>
          <a:off x="1562100" y="2928938"/>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1181100</xdr:colOff>
      <xdr:row>9</xdr:row>
      <xdr:rowOff>0</xdr:rowOff>
    </xdr:from>
    <xdr:ext cx="47625" cy="180975"/>
    <xdr:sp macro="" textlink="">
      <xdr:nvSpPr>
        <xdr:cNvPr id="2" name="Shape 3">
          <a:extLst>
            <a:ext uri="{FF2B5EF4-FFF2-40B4-BE49-F238E27FC236}">
              <a16:creationId xmlns:a16="http://schemas.microsoft.com/office/drawing/2014/main" id="{00000000-0008-0000-0000-000003000000}"/>
            </a:ext>
          </a:extLst>
        </xdr:cNvPr>
        <xdr:cNvSpPr txBox="1"/>
      </xdr:nvSpPr>
      <xdr:spPr>
        <a:xfrm>
          <a:off x="1562100" y="2609850"/>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9</xdr:row>
      <xdr:rowOff>0</xdr:rowOff>
    </xdr:from>
    <xdr:ext cx="47625" cy="180975"/>
    <xdr:sp macro="" textlink="">
      <xdr:nvSpPr>
        <xdr:cNvPr id="3" name="Shape 3">
          <a:extLst>
            <a:ext uri="{FF2B5EF4-FFF2-40B4-BE49-F238E27FC236}">
              <a16:creationId xmlns:a16="http://schemas.microsoft.com/office/drawing/2014/main" id="{00000000-0008-0000-0000-000002000000}"/>
            </a:ext>
          </a:extLst>
        </xdr:cNvPr>
        <xdr:cNvSpPr txBox="1"/>
      </xdr:nvSpPr>
      <xdr:spPr>
        <a:xfrm>
          <a:off x="1562100" y="2609850"/>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9</xdr:row>
      <xdr:rowOff>0</xdr:rowOff>
    </xdr:from>
    <xdr:ext cx="47625" cy="180975"/>
    <xdr:sp macro="" textlink="">
      <xdr:nvSpPr>
        <xdr:cNvPr id="4" name="Shape 3">
          <a:extLst>
            <a:ext uri="{FF2B5EF4-FFF2-40B4-BE49-F238E27FC236}">
              <a16:creationId xmlns:a16="http://schemas.microsoft.com/office/drawing/2014/main" id="{00000000-0008-0000-0000-000004000000}"/>
            </a:ext>
          </a:extLst>
        </xdr:cNvPr>
        <xdr:cNvSpPr txBox="1"/>
      </xdr:nvSpPr>
      <xdr:spPr>
        <a:xfrm>
          <a:off x="1562100" y="2609850"/>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9</xdr:row>
      <xdr:rowOff>0</xdr:rowOff>
    </xdr:from>
    <xdr:ext cx="47625" cy="180975"/>
    <xdr:sp macro="" textlink="">
      <xdr:nvSpPr>
        <xdr:cNvPr id="5" name="Shape 3">
          <a:extLst>
            <a:ext uri="{FF2B5EF4-FFF2-40B4-BE49-F238E27FC236}">
              <a16:creationId xmlns:a16="http://schemas.microsoft.com/office/drawing/2014/main" id="{00000000-0008-0000-0000-000005000000}"/>
            </a:ext>
          </a:extLst>
        </xdr:cNvPr>
        <xdr:cNvSpPr txBox="1"/>
      </xdr:nvSpPr>
      <xdr:spPr>
        <a:xfrm>
          <a:off x="1562100" y="2609850"/>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9</xdr:row>
      <xdr:rowOff>0</xdr:rowOff>
    </xdr:from>
    <xdr:ext cx="47625" cy="180975"/>
    <xdr:sp macro="" textlink="">
      <xdr:nvSpPr>
        <xdr:cNvPr id="6" name="Shape 3">
          <a:extLst>
            <a:ext uri="{FF2B5EF4-FFF2-40B4-BE49-F238E27FC236}">
              <a16:creationId xmlns:a16="http://schemas.microsoft.com/office/drawing/2014/main" id="{00000000-0008-0000-0000-000006000000}"/>
            </a:ext>
          </a:extLst>
        </xdr:cNvPr>
        <xdr:cNvSpPr txBox="1"/>
      </xdr:nvSpPr>
      <xdr:spPr>
        <a:xfrm>
          <a:off x="1562100" y="2609850"/>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9</xdr:row>
      <xdr:rowOff>0</xdr:rowOff>
    </xdr:from>
    <xdr:ext cx="47625" cy="180975"/>
    <xdr:sp macro="" textlink="">
      <xdr:nvSpPr>
        <xdr:cNvPr id="7" name="Shape 3">
          <a:extLst>
            <a:ext uri="{FF2B5EF4-FFF2-40B4-BE49-F238E27FC236}">
              <a16:creationId xmlns:a16="http://schemas.microsoft.com/office/drawing/2014/main" id="{00000000-0008-0000-0000-000003000000}"/>
            </a:ext>
          </a:extLst>
        </xdr:cNvPr>
        <xdr:cNvSpPr txBox="1"/>
      </xdr:nvSpPr>
      <xdr:spPr>
        <a:xfrm>
          <a:off x="1562100" y="2609850"/>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9</xdr:row>
      <xdr:rowOff>0</xdr:rowOff>
    </xdr:from>
    <xdr:ext cx="47625" cy="180975"/>
    <xdr:sp macro="" textlink="">
      <xdr:nvSpPr>
        <xdr:cNvPr id="8" name="Shape 3">
          <a:extLst>
            <a:ext uri="{FF2B5EF4-FFF2-40B4-BE49-F238E27FC236}">
              <a16:creationId xmlns:a16="http://schemas.microsoft.com/office/drawing/2014/main" id="{00000000-0008-0000-0000-000002000000}"/>
            </a:ext>
          </a:extLst>
        </xdr:cNvPr>
        <xdr:cNvSpPr txBox="1"/>
      </xdr:nvSpPr>
      <xdr:spPr>
        <a:xfrm>
          <a:off x="1562100" y="2609850"/>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9</xdr:row>
      <xdr:rowOff>0</xdr:rowOff>
    </xdr:from>
    <xdr:ext cx="47625" cy="180975"/>
    <xdr:sp macro="" textlink="">
      <xdr:nvSpPr>
        <xdr:cNvPr id="9" name="Shape 3">
          <a:extLst>
            <a:ext uri="{FF2B5EF4-FFF2-40B4-BE49-F238E27FC236}">
              <a16:creationId xmlns:a16="http://schemas.microsoft.com/office/drawing/2014/main" id="{00000000-0008-0000-0000-000004000000}"/>
            </a:ext>
          </a:extLst>
        </xdr:cNvPr>
        <xdr:cNvSpPr txBox="1"/>
      </xdr:nvSpPr>
      <xdr:spPr>
        <a:xfrm>
          <a:off x="1562100" y="2609850"/>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9</xdr:row>
      <xdr:rowOff>0</xdr:rowOff>
    </xdr:from>
    <xdr:ext cx="47625" cy="180975"/>
    <xdr:sp macro="" textlink="">
      <xdr:nvSpPr>
        <xdr:cNvPr id="10" name="Shape 3">
          <a:extLst>
            <a:ext uri="{FF2B5EF4-FFF2-40B4-BE49-F238E27FC236}">
              <a16:creationId xmlns:a16="http://schemas.microsoft.com/office/drawing/2014/main" id="{00000000-0008-0000-0000-000005000000}"/>
            </a:ext>
          </a:extLst>
        </xdr:cNvPr>
        <xdr:cNvSpPr txBox="1"/>
      </xdr:nvSpPr>
      <xdr:spPr>
        <a:xfrm>
          <a:off x="1562100" y="2609850"/>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9</xdr:row>
      <xdr:rowOff>0</xdr:rowOff>
    </xdr:from>
    <xdr:ext cx="47625" cy="180975"/>
    <xdr:sp macro="" textlink="">
      <xdr:nvSpPr>
        <xdr:cNvPr id="11" name="Shape 3">
          <a:extLst>
            <a:ext uri="{FF2B5EF4-FFF2-40B4-BE49-F238E27FC236}">
              <a16:creationId xmlns:a16="http://schemas.microsoft.com/office/drawing/2014/main" id="{00000000-0008-0000-0000-000006000000}"/>
            </a:ext>
          </a:extLst>
        </xdr:cNvPr>
        <xdr:cNvSpPr txBox="1"/>
      </xdr:nvSpPr>
      <xdr:spPr>
        <a:xfrm>
          <a:off x="1562100" y="2609850"/>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wsDr>
</file>

<file path=xl/drawings/drawing6.xml><?xml version="1.0" encoding="utf-8"?>
<xdr:wsDr xmlns:xdr="http://schemas.openxmlformats.org/drawingml/2006/spreadsheetDrawing" xmlns:a="http://schemas.openxmlformats.org/drawingml/2006/main">
  <xdr:oneCellAnchor>
    <xdr:from>
      <xdr:col>1</xdr:col>
      <xdr:colOff>1181100</xdr:colOff>
      <xdr:row>8</xdr:row>
      <xdr:rowOff>0</xdr:rowOff>
    </xdr:from>
    <xdr:ext cx="47625" cy="180975"/>
    <xdr:sp macro="" textlink="">
      <xdr:nvSpPr>
        <xdr:cNvPr id="2" name="Shape 3">
          <a:extLst>
            <a:ext uri="{FF2B5EF4-FFF2-40B4-BE49-F238E27FC236}">
              <a16:creationId xmlns:a16="http://schemas.microsoft.com/office/drawing/2014/main" id="{00000000-0008-0000-0000-000003000000}"/>
            </a:ext>
          </a:extLst>
        </xdr:cNvPr>
        <xdr:cNvSpPr txBox="1"/>
      </xdr:nvSpPr>
      <xdr:spPr>
        <a:xfrm>
          <a:off x="1562100" y="2543175"/>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8</xdr:row>
      <xdr:rowOff>0</xdr:rowOff>
    </xdr:from>
    <xdr:ext cx="47625" cy="180975"/>
    <xdr:sp macro="" textlink="">
      <xdr:nvSpPr>
        <xdr:cNvPr id="3" name="Shape 3">
          <a:extLst>
            <a:ext uri="{FF2B5EF4-FFF2-40B4-BE49-F238E27FC236}">
              <a16:creationId xmlns:a16="http://schemas.microsoft.com/office/drawing/2014/main" id="{00000000-0008-0000-0000-000002000000}"/>
            </a:ext>
          </a:extLst>
        </xdr:cNvPr>
        <xdr:cNvSpPr txBox="1"/>
      </xdr:nvSpPr>
      <xdr:spPr>
        <a:xfrm>
          <a:off x="1562100" y="2543175"/>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8</xdr:row>
      <xdr:rowOff>0</xdr:rowOff>
    </xdr:from>
    <xdr:ext cx="47625" cy="180975"/>
    <xdr:sp macro="" textlink="">
      <xdr:nvSpPr>
        <xdr:cNvPr id="4" name="Shape 3">
          <a:extLst>
            <a:ext uri="{FF2B5EF4-FFF2-40B4-BE49-F238E27FC236}">
              <a16:creationId xmlns:a16="http://schemas.microsoft.com/office/drawing/2014/main" id="{00000000-0008-0000-0000-000004000000}"/>
            </a:ext>
          </a:extLst>
        </xdr:cNvPr>
        <xdr:cNvSpPr txBox="1"/>
      </xdr:nvSpPr>
      <xdr:spPr>
        <a:xfrm>
          <a:off x="1562100" y="2543175"/>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8</xdr:row>
      <xdr:rowOff>0</xdr:rowOff>
    </xdr:from>
    <xdr:ext cx="47625" cy="180975"/>
    <xdr:sp macro="" textlink="">
      <xdr:nvSpPr>
        <xdr:cNvPr id="5" name="Shape 3">
          <a:extLst>
            <a:ext uri="{FF2B5EF4-FFF2-40B4-BE49-F238E27FC236}">
              <a16:creationId xmlns:a16="http://schemas.microsoft.com/office/drawing/2014/main" id="{00000000-0008-0000-0000-000005000000}"/>
            </a:ext>
          </a:extLst>
        </xdr:cNvPr>
        <xdr:cNvSpPr txBox="1"/>
      </xdr:nvSpPr>
      <xdr:spPr>
        <a:xfrm>
          <a:off x="1562100" y="2543175"/>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8</xdr:row>
      <xdr:rowOff>0</xdr:rowOff>
    </xdr:from>
    <xdr:ext cx="47625" cy="180975"/>
    <xdr:sp macro="" textlink="">
      <xdr:nvSpPr>
        <xdr:cNvPr id="6" name="Shape 3">
          <a:extLst>
            <a:ext uri="{FF2B5EF4-FFF2-40B4-BE49-F238E27FC236}">
              <a16:creationId xmlns:a16="http://schemas.microsoft.com/office/drawing/2014/main" id="{00000000-0008-0000-0000-000006000000}"/>
            </a:ext>
          </a:extLst>
        </xdr:cNvPr>
        <xdr:cNvSpPr txBox="1"/>
      </xdr:nvSpPr>
      <xdr:spPr>
        <a:xfrm>
          <a:off x="1562100" y="2543175"/>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8</xdr:row>
      <xdr:rowOff>0</xdr:rowOff>
    </xdr:from>
    <xdr:ext cx="47625" cy="180975"/>
    <xdr:sp macro="" textlink="">
      <xdr:nvSpPr>
        <xdr:cNvPr id="7" name="Shape 3">
          <a:extLst>
            <a:ext uri="{FF2B5EF4-FFF2-40B4-BE49-F238E27FC236}">
              <a16:creationId xmlns:a16="http://schemas.microsoft.com/office/drawing/2014/main" id="{00000000-0008-0000-0000-000003000000}"/>
            </a:ext>
          </a:extLst>
        </xdr:cNvPr>
        <xdr:cNvSpPr txBox="1"/>
      </xdr:nvSpPr>
      <xdr:spPr>
        <a:xfrm>
          <a:off x="1562100" y="2609850"/>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8</xdr:row>
      <xdr:rowOff>0</xdr:rowOff>
    </xdr:from>
    <xdr:ext cx="47625" cy="180975"/>
    <xdr:sp macro="" textlink="">
      <xdr:nvSpPr>
        <xdr:cNvPr id="8" name="Shape 3">
          <a:extLst>
            <a:ext uri="{FF2B5EF4-FFF2-40B4-BE49-F238E27FC236}">
              <a16:creationId xmlns:a16="http://schemas.microsoft.com/office/drawing/2014/main" id="{00000000-0008-0000-0000-000002000000}"/>
            </a:ext>
          </a:extLst>
        </xdr:cNvPr>
        <xdr:cNvSpPr txBox="1"/>
      </xdr:nvSpPr>
      <xdr:spPr>
        <a:xfrm>
          <a:off x="1562100" y="2609850"/>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8</xdr:row>
      <xdr:rowOff>0</xdr:rowOff>
    </xdr:from>
    <xdr:ext cx="47625" cy="180975"/>
    <xdr:sp macro="" textlink="">
      <xdr:nvSpPr>
        <xdr:cNvPr id="9" name="Shape 3">
          <a:extLst>
            <a:ext uri="{FF2B5EF4-FFF2-40B4-BE49-F238E27FC236}">
              <a16:creationId xmlns:a16="http://schemas.microsoft.com/office/drawing/2014/main" id="{00000000-0008-0000-0000-000004000000}"/>
            </a:ext>
          </a:extLst>
        </xdr:cNvPr>
        <xdr:cNvSpPr txBox="1"/>
      </xdr:nvSpPr>
      <xdr:spPr>
        <a:xfrm>
          <a:off x="1562100" y="2609850"/>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8</xdr:row>
      <xdr:rowOff>0</xdr:rowOff>
    </xdr:from>
    <xdr:ext cx="47625" cy="180975"/>
    <xdr:sp macro="" textlink="">
      <xdr:nvSpPr>
        <xdr:cNvPr id="10" name="Shape 3">
          <a:extLst>
            <a:ext uri="{FF2B5EF4-FFF2-40B4-BE49-F238E27FC236}">
              <a16:creationId xmlns:a16="http://schemas.microsoft.com/office/drawing/2014/main" id="{00000000-0008-0000-0000-000005000000}"/>
            </a:ext>
          </a:extLst>
        </xdr:cNvPr>
        <xdr:cNvSpPr txBox="1"/>
      </xdr:nvSpPr>
      <xdr:spPr>
        <a:xfrm>
          <a:off x="1562100" y="2609850"/>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8</xdr:row>
      <xdr:rowOff>0</xdr:rowOff>
    </xdr:from>
    <xdr:ext cx="47625" cy="180975"/>
    <xdr:sp macro="" textlink="">
      <xdr:nvSpPr>
        <xdr:cNvPr id="11" name="Shape 3">
          <a:extLst>
            <a:ext uri="{FF2B5EF4-FFF2-40B4-BE49-F238E27FC236}">
              <a16:creationId xmlns:a16="http://schemas.microsoft.com/office/drawing/2014/main" id="{00000000-0008-0000-0000-000006000000}"/>
            </a:ext>
          </a:extLst>
        </xdr:cNvPr>
        <xdr:cNvSpPr txBox="1"/>
      </xdr:nvSpPr>
      <xdr:spPr>
        <a:xfrm>
          <a:off x="1562100" y="2609850"/>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
  <sheetViews>
    <sheetView tabSelected="1" topLeftCell="A7" zoomScale="85" zoomScaleNormal="85" workbookViewId="0">
      <selection activeCell="F14" sqref="F14"/>
    </sheetView>
  </sheetViews>
  <sheetFormatPr defaultRowHeight="15.4" x14ac:dyDescent="0.45"/>
  <cols>
    <col min="1" max="1" width="7" style="70" customWidth="1"/>
    <col min="2" max="2" width="42.19921875" style="70" customWidth="1"/>
    <col min="3" max="3" width="13.19921875" style="70" customWidth="1"/>
    <col min="4" max="7" width="12.9296875" style="70" customWidth="1"/>
    <col min="8" max="8" width="13.19921875" style="70" customWidth="1"/>
    <col min="9" max="9" width="14.86328125" style="70" customWidth="1"/>
    <col min="10" max="11" width="10.73046875" style="70" customWidth="1"/>
    <col min="12" max="12" width="17" style="70" customWidth="1"/>
    <col min="13" max="16384" width="9.06640625" style="70"/>
  </cols>
  <sheetData>
    <row r="1" spans="1:12" x14ac:dyDescent="0.45">
      <c r="A1" s="80" t="s">
        <v>72</v>
      </c>
      <c r="B1" s="80"/>
      <c r="C1" s="80"/>
      <c r="D1" s="80"/>
    </row>
    <row r="2" spans="1:12" ht="17.649999999999999" customHeight="1" x14ac:dyDescent="0.45">
      <c r="A2" s="80" t="s">
        <v>87</v>
      </c>
      <c r="B2" s="80"/>
      <c r="C2" s="80"/>
      <c r="D2" s="80"/>
      <c r="E2" s="80"/>
      <c r="F2" s="80"/>
      <c r="G2" s="80"/>
      <c r="H2" s="80"/>
      <c r="I2" s="80"/>
      <c r="J2" s="80"/>
      <c r="K2" s="80"/>
      <c r="L2" s="80"/>
    </row>
    <row r="3" spans="1:12" x14ac:dyDescent="0.45">
      <c r="K3" s="81" t="s">
        <v>77</v>
      </c>
      <c r="L3" s="81"/>
    </row>
    <row r="4" spans="1:12" ht="15" customHeight="1" x14ac:dyDescent="0.45">
      <c r="A4" s="82" t="s">
        <v>0</v>
      </c>
      <c r="B4" s="82" t="s">
        <v>13</v>
      </c>
      <c r="C4" s="82" t="s">
        <v>1</v>
      </c>
      <c r="D4" s="82"/>
      <c r="E4" s="82"/>
      <c r="F4" s="82"/>
      <c r="G4" s="82"/>
      <c r="H4" s="82" t="s">
        <v>9</v>
      </c>
      <c r="I4" s="82" t="s">
        <v>76</v>
      </c>
      <c r="J4" s="82" t="s">
        <v>78</v>
      </c>
      <c r="K4" s="82"/>
      <c r="L4" s="82" t="s">
        <v>11</v>
      </c>
    </row>
    <row r="5" spans="1:12" x14ac:dyDescent="0.45">
      <c r="A5" s="78"/>
      <c r="B5" s="78"/>
      <c r="C5" s="78"/>
      <c r="D5" s="78"/>
      <c r="E5" s="78"/>
      <c r="F5" s="78"/>
      <c r="G5" s="78"/>
      <c r="H5" s="78"/>
      <c r="I5" s="78"/>
      <c r="J5" s="78"/>
      <c r="K5" s="78"/>
      <c r="L5" s="78"/>
    </row>
    <row r="6" spans="1:12" ht="20.25" customHeight="1" x14ac:dyDescent="0.45">
      <c r="A6" s="78"/>
      <c r="B6" s="78"/>
      <c r="C6" s="78" t="s">
        <v>2</v>
      </c>
      <c r="D6" s="78" t="s">
        <v>3</v>
      </c>
      <c r="E6" s="78"/>
      <c r="F6" s="78"/>
      <c r="G6" s="78"/>
      <c r="H6" s="78"/>
      <c r="I6" s="78"/>
      <c r="J6" s="78" t="s">
        <v>10</v>
      </c>
      <c r="K6" s="78" t="s">
        <v>88</v>
      </c>
      <c r="L6" s="78"/>
    </row>
    <row r="7" spans="1:12" ht="18" customHeight="1" x14ac:dyDescent="0.45">
      <c r="A7" s="78"/>
      <c r="B7" s="78"/>
      <c r="C7" s="78"/>
      <c r="D7" s="78" t="s">
        <v>4</v>
      </c>
      <c r="E7" s="78" t="s">
        <v>5</v>
      </c>
      <c r="F7" s="78" t="s">
        <v>6</v>
      </c>
      <c r="G7" s="78"/>
      <c r="H7" s="78"/>
      <c r="I7" s="78"/>
      <c r="J7" s="78"/>
      <c r="K7" s="78"/>
      <c r="L7" s="78"/>
    </row>
    <row r="8" spans="1:12" ht="19.5" customHeight="1" x14ac:dyDescent="0.45">
      <c r="A8" s="78"/>
      <c r="B8" s="78"/>
      <c r="C8" s="78"/>
      <c r="D8" s="78"/>
      <c r="E8" s="78"/>
      <c r="F8" s="78" t="s">
        <v>7</v>
      </c>
      <c r="G8" s="78" t="s">
        <v>8</v>
      </c>
      <c r="H8" s="78"/>
      <c r="I8" s="78"/>
      <c r="J8" s="78"/>
      <c r="K8" s="78"/>
      <c r="L8" s="78"/>
    </row>
    <row r="9" spans="1:12" ht="21.75" customHeight="1" x14ac:dyDescent="0.45">
      <c r="A9" s="79"/>
      <c r="B9" s="79"/>
      <c r="C9" s="79"/>
      <c r="D9" s="79"/>
      <c r="E9" s="79"/>
      <c r="F9" s="79"/>
      <c r="G9" s="79"/>
      <c r="H9" s="79"/>
      <c r="I9" s="79"/>
      <c r="J9" s="79"/>
      <c r="K9" s="79"/>
      <c r="L9" s="79"/>
    </row>
    <row r="10" spans="1:12" ht="38.25" customHeight="1" x14ac:dyDescent="0.45">
      <c r="A10" s="71"/>
      <c r="B10" s="69" t="s">
        <v>25</v>
      </c>
      <c r="C10" s="72">
        <f>SUM(C11:C15)</f>
        <v>134854.88629600001</v>
      </c>
      <c r="D10" s="72">
        <f>SUM(D11:D12)</f>
        <v>117700</v>
      </c>
      <c r="E10" s="72">
        <f>SUM(E11:E12)</f>
        <v>3170</v>
      </c>
      <c r="F10" s="72">
        <f>SUM(F11:F12)</f>
        <v>3000</v>
      </c>
      <c r="G10" s="72">
        <f>SUM(G11:G12)</f>
        <v>170</v>
      </c>
      <c r="H10" s="72">
        <f>SUM(H11:H15)</f>
        <v>134704.88629600001</v>
      </c>
      <c r="I10" s="72">
        <f>SUM(I11:I15)</f>
        <v>33457.364282999995</v>
      </c>
      <c r="J10" s="72">
        <f>I10/C10*100</f>
        <v>24.809901370249708</v>
      </c>
      <c r="K10" s="72">
        <f>I10/H10*100</f>
        <v>24.83752832059923</v>
      </c>
      <c r="L10" s="72"/>
    </row>
    <row r="11" spans="1:12" ht="34.9" customHeight="1" x14ac:dyDescent="0.45">
      <c r="A11" s="40">
        <v>1</v>
      </c>
      <c r="B11" s="47" t="s">
        <v>73</v>
      </c>
      <c r="C11" s="66">
        <f t="shared" ref="C11" si="0">D11+E11</f>
        <v>3170</v>
      </c>
      <c r="D11" s="66"/>
      <c r="E11" s="66">
        <f>SUM(F11:G11)</f>
        <v>3170</v>
      </c>
      <c r="F11" s="66">
        <v>3000</v>
      </c>
      <c r="G11" s="66">
        <v>170</v>
      </c>
      <c r="H11" s="66">
        <f>'PL1'!J9</f>
        <v>3020</v>
      </c>
      <c r="I11" s="73">
        <f>'PL1'!K9</f>
        <v>1098.7540999999999</v>
      </c>
      <c r="J11" s="76">
        <f t="shared" ref="J11:J15" si="1">I11/C11*100</f>
        <v>34.661012618296525</v>
      </c>
      <c r="K11" s="76">
        <f t="shared" ref="K11:K15" si="2">I11/H11*100</f>
        <v>36.382586092715229</v>
      </c>
      <c r="L11" s="40" t="s">
        <v>79</v>
      </c>
    </row>
    <row r="12" spans="1:12" ht="100.5" customHeight="1" x14ac:dyDescent="0.45">
      <c r="A12" s="40">
        <v>2</v>
      </c>
      <c r="B12" s="67" t="s">
        <v>74</v>
      </c>
      <c r="C12" s="66">
        <f t="shared" ref="C12" si="3">D12+E12</f>
        <v>117700</v>
      </c>
      <c r="D12" s="66">
        <v>117700</v>
      </c>
      <c r="E12" s="66">
        <f>SUM(F12:G12)</f>
        <v>0</v>
      </c>
      <c r="F12" s="66"/>
      <c r="G12" s="66"/>
      <c r="H12" s="74">
        <v>117700</v>
      </c>
      <c r="I12" s="73">
        <f>'PL2'!J9</f>
        <v>26330.683446999999</v>
      </c>
      <c r="J12" s="76">
        <f t="shared" si="1"/>
        <v>22.371013973661853</v>
      </c>
      <c r="K12" s="76">
        <f t="shared" si="2"/>
        <v>22.371013973661853</v>
      </c>
      <c r="L12" s="77" t="s">
        <v>80</v>
      </c>
    </row>
    <row r="13" spans="1:12" ht="81.849999999999994" customHeight="1" x14ac:dyDescent="0.45">
      <c r="A13" s="40">
        <v>3</v>
      </c>
      <c r="B13" s="47" t="s">
        <v>75</v>
      </c>
      <c r="C13" s="66">
        <f>D13</f>
        <v>3371.3333420000004</v>
      </c>
      <c r="D13" s="66">
        <f>'PL 3'!C9</f>
        <v>3371.3333420000004</v>
      </c>
      <c r="E13" s="66">
        <f>SUM(F13:G13)</f>
        <v>0</v>
      </c>
      <c r="F13" s="66"/>
      <c r="G13" s="66"/>
      <c r="H13" s="66">
        <f>C13</f>
        <v>3371.3333420000004</v>
      </c>
      <c r="I13" s="73">
        <f>'PL 3'!J9</f>
        <v>2326.1951490000001</v>
      </c>
      <c r="J13" s="76">
        <f t="shared" si="1"/>
        <v>68.999262695869007</v>
      </c>
      <c r="K13" s="76">
        <f t="shared" si="2"/>
        <v>68.999262695869007</v>
      </c>
      <c r="L13" s="40" t="s">
        <v>81</v>
      </c>
    </row>
    <row r="14" spans="1:12" ht="84.85" customHeight="1" x14ac:dyDescent="0.45">
      <c r="A14" s="40">
        <v>4</v>
      </c>
      <c r="B14" s="47" t="s">
        <v>84</v>
      </c>
      <c r="C14" s="66">
        <f>E14</f>
        <v>10000</v>
      </c>
      <c r="D14" s="66"/>
      <c r="E14" s="66">
        <v>10000</v>
      </c>
      <c r="F14" s="66"/>
      <c r="G14" s="66"/>
      <c r="H14" s="66">
        <f t="shared" ref="H14:H15" si="4">C14</f>
        <v>10000</v>
      </c>
      <c r="I14" s="73">
        <v>3088.2315870000002</v>
      </c>
      <c r="J14" s="76">
        <f t="shared" si="1"/>
        <v>30.882315870000003</v>
      </c>
      <c r="K14" s="76">
        <f t="shared" si="2"/>
        <v>30.882315870000003</v>
      </c>
      <c r="L14" s="40" t="s">
        <v>82</v>
      </c>
    </row>
    <row r="15" spans="1:12" ht="61.9" customHeight="1" x14ac:dyDescent="0.45">
      <c r="A15" s="52">
        <v>5</v>
      </c>
      <c r="B15" s="53" t="s">
        <v>86</v>
      </c>
      <c r="C15" s="68">
        <f>E15</f>
        <v>613.552954</v>
      </c>
      <c r="D15" s="68"/>
      <c r="E15" s="68">
        <v>613.552954</v>
      </c>
      <c r="F15" s="68"/>
      <c r="G15" s="68"/>
      <c r="H15" s="68">
        <f t="shared" si="4"/>
        <v>613.552954</v>
      </c>
      <c r="I15" s="75">
        <v>613.5</v>
      </c>
      <c r="J15" s="75">
        <f t="shared" si="1"/>
        <v>99.991369286113809</v>
      </c>
      <c r="K15" s="75">
        <f t="shared" si="2"/>
        <v>99.991369286113809</v>
      </c>
      <c r="L15" s="52" t="s">
        <v>83</v>
      </c>
    </row>
  </sheetData>
  <mergeCells count="19">
    <mergeCell ref="C4:G5"/>
    <mergeCell ref="F7:G7"/>
    <mergeCell ref="J6:J9"/>
    <mergeCell ref="K6:K9"/>
    <mergeCell ref="F8:F9"/>
    <mergeCell ref="G8:G9"/>
    <mergeCell ref="A1:D1"/>
    <mergeCell ref="K3:L3"/>
    <mergeCell ref="A2:L2"/>
    <mergeCell ref="A4:A9"/>
    <mergeCell ref="B4:B9"/>
    <mergeCell ref="C6:C9"/>
    <mergeCell ref="D7:D9"/>
    <mergeCell ref="E7:E9"/>
    <mergeCell ref="L4:L9"/>
    <mergeCell ref="H4:H9"/>
    <mergeCell ref="I4:I9"/>
    <mergeCell ref="J4:K5"/>
    <mergeCell ref="D6:G6"/>
  </mergeCells>
  <pageMargins left="0.35" right="0.23" top="0.55118110236220474" bottom="0.55118110236220474" header="0.31496062992125984" footer="0.31496062992125984"/>
  <pageSetup paperSize="9" scale="7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27"/>
  <sheetViews>
    <sheetView topLeftCell="A7" workbookViewId="0">
      <selection activeCell="A2" sqref="A2:U2"/>
    </sheetView>
  </sheetViews>
  <sheetFormatPr defaultColWidth="14.46484375" defaultRowHeight="15.75" x14ac:dyDescent="0.5"/>
  <cols>
    <col min="1" max="1" width="5.33203125" style="29" customWidth="1"/>
    <col min="2" max="2" width="24.86328125" style="29" customWidth="1"/>
    <col min="3" max="3" width="9.33203125" style="29" customWidth="1"/>
    <col min="4" max="4" width="8.1328125" style="29" customWidth="1"/>
    <col min="5" max="5" width="8.33203125" style="29" customWidth="1"/>
    <col min="6" max="6" width="6.796875" style="29" customWidth="1"/>
    <col min="7" max="7" width="8.46484375" style="29" customWidth="1"/>
    <col min="8" max="10" width="7.33203125" style="29" customWidth="1"/>
    <col min="11" max="11" width="7.19921875" style="29" customWidth="1"/>
    <col min="12" max="12" width="9.06640625" style="44" customWidth="1"/>
    <col min="13" max="13" width="8.1328125" style="29" customWidth="1"/>
    <col min="14" max="15" width="8.33203125" style="29" customWidth="1"/>
    <col min="16" max="16" width="9.46484375" style="29" customWidth="1"/>
    <col min="17" max="20" width="8.46484375" style="29" customWidth="1"/>
    <col min="21" max="21" width="9.19921875" style="29" customWidth="1"/>
    <col min="22" max="16384" width="14.46484375" style="29"/>
  </cols>
  <sheetData>
    <row r="1" spans="1:21" ht="27.4" customHeight="1" x14ac:dyDescent="0.5">
      <c r="A1" s="87" t="s">
        <v>64</v>
      </c>
      <c r="B1" s="88"/>
      <c r="C1" s="88"/>
      <c r="D1" s="88"/>
      <c r="E1" s="88"/>
      <c r="F1" s="88"/>
      <c r="G1" s="88"/>
      <c r="H1" s="88"/>
      <c r="I1" s="88"/>
      <c r="J1" s="88"/>
      <c r="K1" s="88"/>
      <c r="L1" s="88"/>
      <c r="M1" s="88"/>
      <c r="N1" s="88"/>
      <c r="O1" s="88"/>
      <c r="P1" s="88"/>
      <c r="Q1" s="88"/>
      <c r="R1" s="88"/>
      <c r="S1" s="88"/>
      <c r="T1" s="88"/>
      <c r="U1" s="88"/>
    </row>
    <row r="2" spans="1:21" ht="27.4" customHeight="1" x14ac:dyDescent="0.5">
      <c r="A2" s="89" t="s">
        <v>60</v>
      </c>
      <c r="B2" s="90"/>
      <c r="C2" s="90"/>
      <c r="D2" s="90"/>
      <c r="E2" s="90"/>
      <c r="F2" s="90"/>
      <c r="G2" s="90"/>
      <c r="H2" s="90"/>
      <c r="I2" s="90"/>
      <c r="J2" s="90"/>
      <c r="K2" s="90"/>
      <c r="L2" s="90"/>
      <c r="M2" s="90"/>
      <c r="N2" s="90"/>
      <c r="O2" s="90"/>
      <c r="P2" s="90"/>
      <c r="Q2" s="90"/>
      <c r="R2" s="90"/>
      <c r="S2" s="90"/>
      <c r="T2" s="90"/>
      <c r="U2" s="90"/>
    </row>
    <row r="3" spans="1:21" ht="27.4" customHeight="1" x14ac:dyDescent="0.5">
      <c r="A3" s="60"/>
      <c r="B3" s="60"/>
      <c r="C3" s="60"/>
      <c r="D3" s="60"/>
      <c r="E3" s="60"/>
      <c r="F3" s="60"/>
      <c r="G3" s="61"/>
      <c r="H3" s="60"/>
      <c r="I3" s="60"/>
      <c r="J3" s="60"/>
      <c r="K3" s="60"/>
      <c r="L3" s="62"/>
      <c r="M3" s="60"/>
      <c r="N3" s="60"/>
      <c r="O3" s="60"/>
      <c r="P3" s="60"/>
      <c r="Q3" s="61"/>
      <c r="R3" s="60"/>
      <c r="S3" s="60"/>
      <c r="T3" s="60"/>
      <c r="U3" s="60"/>
    </row>
    <row r="4" spans="1:21" ht="21" customHeight="1" x14ac:dyDescent="0.5">
      <c r="A4" s="91" t="s">
        <v>0</v>
      </c>
      <c r="B4" s="83" t="s">
        <v>15</v>
      </c>
      <c r="C4" s="83" t="s">
        <v>16</v>
      </c>
      <c r="D4" s="83"/>
      <c r="E4" s="83"/>
      <c r="F4" s="83"/>
      <c r="G4" s="83"/>
      <c r="H4" s="83"/>
      <c r="I4" s="83"/>
      <c r="J4" s="83" t="s">
        <v>59</v>
      </c>
      <c r="K4" s="92" t="s">
        <v>63</v>
      </c>
      <c r="L4" s="92"/>
      <c r="M4" s="92"/>
      <c r="N4" s="92"/>
      <c r="O4" s="92"/>
      <c r="P4" s="92"/>
      <c r="Q4" s="92"/>
      <c r="R4" s="92"/>
      <c r="S4" s="92"/>
      <c r="T4" s="92"/>
      <c r="U4" s="91" t="s">
        <v>11</v>
      </c>
    </row>
    <row r="5" spans="1:21" ht="31.25" customHeight="1" x14ac:dyDescent="0.5">
      <c r="A5" s="84"/>
      <c r="B5" s="84"/>
      <c r="C5" s="91" t="s">
        <v>2</v>
      </c>
      <c r="D5" s="93" t="s">
        <v>1</v>
      </c>
      <c r="E5" s="94"/>
      <c r="F5" s="94"/>
      <c r="G5" s="83" t="s">
        <v>17</v>
      </c>
      <c r="H5" s="84"/>
      <c r="I5" s="84"/>
      <c r="J5" s="83"/>
      <c r="K5" s="91" t="s">
        <v>2</v>
      </c>
      <c r="L5" s="95" t="s">
        <v>18</v>
      </c>
      <c r="M5" s="83" t="s">
        <v>1</v>
      </c>
      <c r="N5" s="83"/>
      <c r="O5" s="83"/>
      <c r="P5" s="83"/>
      <c r="Q5" s="83" t="s">
        <v>17</v>
      </c>
      <c r="R5" s="83"/>
      <c r="S5" s="83"/>
      <c r="T5" s="83"/>
      <c r="U5" s="84"/>
    </row>
    <row r="6" spans="1:21" ht="31.25" customHeight="1" x14ac:dyDescent="0.5">
      <c r="A6" s="84"/>
      <c r="B6" s="84"/>
      <c r="C6" s="91"/>
      <c r="D6" s="83" t="s">
        <v>19</v>
      </c>
      <c r="E6" s="85" t="s">
        <v>3</v>
      </c>
      <c r="F6" s="86"/>
      <c r="G6" s="83" t="s">
        <v>19</v>
      </c>
      <c r="H6" s="85" t="s">
        <v>3</v>
      </c>
      <c r="I6" s="86"/>
      <c r="J6" s="83"/>
      <c r="K6" s="91"/>
      <c r="L6" s="95"/>
      <c r="M6" s="83" t="s">
        <v>19</v>
      </c>
      <c r="N6" s="85" t="s">
        <v>3</v>
      </c>
      <c r="O6" s="86"/>
      <c r="P6" s="83" t="s">
        <v>20</v>
      </c>
      <c r="Q6" s="83" t="s">
        <v>19</v>
      </c>
      <c r="R6" s="85" t="s">
        <v>3</v>
      </c>
      <c r="S6" s="86"/>
      <c r="T6" s="83" t="s">
        <v>20</v>
      </c>
      <c r="U6" s="84"/>
    </row>
    <row r="7" spans="1:21" ht="25.25" customHeight="1" x14ac:dyDescent="0.5">
      <c r="A7" s="84"/>
      <c r="B7" s="84"/>
      <c r="C7" s="91"/>
      <c r="D7" s="83"/>
      <c r="E7" s="83" t="s">
        <v>23</v>
      </c>
      <c r="F7" s="83" t="s">
        <v>24</v>
      </c>
      <c r="G7" s="83"/>
      <c r="H7" s="83" t="s">
        <v>23</v>
      </c>
      <c r="I7" s="83" t="s">
        <v>24</v>
      </c>
      <c r="J7" s="83"/>
      <c r="K7" s="91"/>
      <c r="L7" s="95"/>
      <c r="M7" s="83"/>
      <c r="N7" s="83" t="s">
        <v>23</v>
      </c>
      <c r="O7" s="83" t="s">
        <v>24</v>
      </c>
      <c r="P7" s="83"/>
      <c r="Q7" s="83"/>
      <c r="R7" s="83" t="s">
        <v>23</v>
      </c>
      <c r="S7" s="83" t="s">
        <v>24</v>
      </c>
      <c r="T7" s="83"/>
      <c r="U7" s="84"/>
    </row>
    <row r="8" spans="1:21" ht="36.6" customHeight="1" x14ac:dyDescent="0.5">
      <c r="A8" s="84"/>
      <c r="B8" s="84"/>
      <c r="C8" s="91"/>
      <c r="D8" s="83"/>
      <c r="E8" s="83"/>
      <c r="F8" s="83"/>
      <c r="G8" s="83"/>
      <c r="H8" s="83"/>
      <c r="I8" s="83"/>
      <c r="J8" s="83"/>
      <c r="K8" s="91"/>
      <c r="L8" s="95"/>
      <c r="M8" s="83"/>
      <c r="N8" s="83"/>
      <c r="O8" s="83"/>
      <c r="P8" s="83"/>
      <c r="Q8" s="83"/>
      <c r="R8" s="83"/>
      <c r="S8" s="83"/>
      <c r="T8" s="83"/>
      <c r="U8" s="84"/>
    </row>
    <row r="9" spans="1:21" s="37" customFormat="1" ht="22.8" customHeight="1" x14ac:dyDescent="0.5">
      <c r="A9" s="48"/>
      <c r="B9" s="48" t="s">
        <v>25</v>
      </c>
      <c r="C9" s="49">
        <f>C10+C13</f>
        <v>3170</v>
      </c>
      <c r="D9" s="49">
        <f t="shared" ref="D9:I9" si="0">D10+D13</f>
        <v>3170</v>
      </c>
      <c r="E9" s="49">
        <f t="shared" si="0"/>
        <v>3000</v>
      </c>
      <c r="F9" s="49">
        <f t="shared" si="0"/>
        <v>170</v>
      </c>
      <c r="G9" s="49">
        <f t="shared" si="0"/>
        <v>0</v>
      </c>
      <c r="H9" s="49">
        <f t="shared" si="0"/>
        <v>0</v>
      </c>
      <c r="I9" s="49">
        <f t="shared" si="0"/>
        <v>0</v>
      </c>
      <c r="J9" s="49">
        <f t="shared" ref="J9" si="1">J10+J13</f>
        <v>3020</v>
      </c>
      <c r="K9" s="49">
        <f t="shared" ref="K9" si="2">K10+K13</f>
        <v>1098.7540999999999</v>
      </c>
      <c r="L9" s="35">
        <f>M9/J9*100</f>
        <v>36.382586092715229</v>
      </c>
      <c r="M9" s="49">
        <f>M10+M13</f>
        <v>1098.7540999999999</v>
      </c>
      <c r="N9" s="49">
        <f t="shared" ref="N9:S9" si="3">N10+N13</f>
        <v>1098.7540999999999</v>
      </c>
      <c r="O9" s="49">
        <f t="shared" si="3"/>
        <v>0</v>
      </c>
      <c r="P9" s="49">
        <f t="shared" si="3"/>
        <v>0</v>
      </c>
      <c r="Q9" s="49">
        <f t="shared" si="3"/>
        <v>0</v>
      </c>
      <c r="R9" s="49">
        <f t="shared" si="3"/>
        <v>0</v>
      </c>
      <c r="S9" s="49">
        <f t="shared" si="3"/>
        <v>0</v>
      </c>
      <c r="T9" s="49">
        <f t="shared" ref="T9" si="4">T10+T13</f>
        <v>0</v>
      </c>
      <c r="U9" s="48"/>
    </row>
    <row r="10" spans="1:21" s="37" customFormat="1" x14ac:dyDescent="0.5">
      <c r="A10" s="33" t="s">
        <v>14</v>
      </c>
      <c r="B10" s="50" t="s">
        <v>12</v>
      </c>
      <c r="C10" s="34">
        <f>SUM(C11:C12)</f>
        <v>3000</v>
      </c>
      <c r="D10" s="34">
        <f t="shared" ref="D10:T10" si="5">SUM(D11:D12)</f>
        <v>3000</v>
      </c>
      <c r="E10" s="34">
        <f t="shared" si="5"/>
        <v>3000</v>
      </c>
      <c r="F10" s="34">
        <f t="shared" si="5"/>
        <v>0</v>
      </c>
      <c r="G10" s="34">
        <f t="shared" si="5"/>
        <v>0</v>
      </c>
      <c r="H10" s="34">
        <f t="shared" si="5"/>
        <v>0</v>
      </c>
      <c r="I10" s="34"/>
      <c r="J10" s="34">
        <f t="shared" ref="J10" si="6">SUM(J11:J12)</f>
        <v>2850</v>
      </c>
      <c r="K10" s="34">
        <f t="shared" si="5"/>
        <v>1098.7540999999999</v>
      </c>
      <c r="L10" s="35">
        <f>M10/J10*100</f>
        <v>38.552775438596484</v>
      </c>
      <c r="M10" s="34">
        <f t="shared" si="5"/>
        <v>1098.7540999999999</v>
      </c>
      <c r="N10" s="34">
        <f t="shared" si="5"/>
        <v>1098.7540999999999</v>
      </c>
      <c r="O10" s="34"/>
      <c r="P10" s="34">
        <f t="shared" si="5"/>
        <v>0</v>
      </c>
      <c r="Q10" s="34">
        <f t="shared" si="5"/>
        <v>0</v>
      </c>
      <c r="R10" s="34">
        <f t="shared" si="5"/>
        <v>0</v>
      </c>
      <c r="S10" s="34"/>
      <c r="T10" s="34">
        <f t="shared" si="5"/>
        <v>0</v>
      </c>
      <c r="U10" s="33"/>
    </row>
    <row r="11" spans="1:21" s="37" customFormat="1" ht="30.75" x14ac:dyDescent="0.5">
      <c r="A11" s="40">
        <v>1</v>
      </c>
      <c r="B11" s="47" t="s">
        <v>29</v>
      </c>
      <c r="C11" s="41">
        <f>D11+G11</f>
        <v>1500</v>
      </c>
      <c r="D11" s="41">
        <f>E11+F11</f>
        <v>1500</v>
      </c>
      <c r="E11" s="41">
        <f>1500</f>
        <v>1500</v>
      </c>
      <c r="F11" s="39"/>
      <c r="G11" s="39"/>
      <c r="H11" s="39"/>
      <c r="I11" s="39"/>
      <c r="J11" s="41">
        <f>E11-75</f>
        <v>1425</v>
      </c>
      <c r="K11" s="41">
        <f>M11+Q11</f>
        <v>548.74609999999996</v>
      </c>
      <c r="L11" s="58"/>
      <c r="M11" s="41">
        <f>N11+O11</f>
        <v>548.74609999999996</v>
      </c>
      <c r="N11" s="41">
        <f>540.4821+8.264</f>
        <v>548.74609999999996</v>
      </c>
      <c r="O11" s="41"/>
      <c r="P11" s="42"/>
      <c r="Q11" s="39"/>
      <c r="R11" s="39"/>
      <c r="S11" s="39"/>
      <c r="T11" s="39"/>
      <c r="U11" s="40"/>
    </row>
    <row r="12" spans="1:21" s="37" customFormat="1" ht="30.75" x14ac:dyDescent="0.5">
      <c r="A12" s="40">
        <v>2</v>
      </c>
      <c r="B12" s="47" t="s">
        <v>30</v>
      </c>
      <c r="C12" s="41">
        <f>D12+G12</f>
        <v>1500</v>
      </c>
      <c r="D12" s="41">
        <f>E12+F12</f>
        <v>1500</v>
      </c>
      <c r="E12" s="41">
        <f>1500</f>
        <v>1500</v>
      </c>
      <c r="F12" s="39"/>
      <c r="G12" s="39"/>
      <c r="H12" s="39"/>
      <c r="I12" s="39"/>
      <c r="J12" s="41">
        <f>E12-75</f>
        <v>1425</v>
      </c>
      <c r="K12" s="41">
        <f>M12+Q12</f>
        <v>550.00799999999992</v>
      </c>
      <c r="L12" s="63"/>
      <c r="M12" s="41">
        <f>N12+O12</f>
        <v>550.00799999999992</v>
      </c>
      <c r="N12" s="41">
        <f>541.752+8.256</f>
        <v>550.00799999999992</v>
      </c>
      <c r="O12" s="41"/>
      <c r="P12" s="42"/>
      <c r="Q12" s="39"/>
      <c r="R12" s="39"/>
      <c r="S12" s="39"/>
      <c r="T12" s="39"/>
      <c r="U12" s="40"/>
    </row>
    <row r="13" spans="1:21" s="37" customFormat="1" x14ac:dyDescent="0.5">
      <c r="A13" s="38" t="s">
        <v>27</v>
      </c>
      <c r="B13" s="46" t="s">
        <v>58</v>
      </c>
      <c r="C13" s="39">
        <f>C14</f>
        <v>170</v>
      </c>
      <c r="D13" s="39">
        <f t="shared" ref="D13:T13" si="7">D14</f>
        <v>170</v>
      </c>
      <c r="E13" s="39">
        <f t="shared" si="7"/>
        <v>0</v>
      </c>
      <c r="F13" s="39">
        <f t="shared" si="7"/>
        <v>170</v>
      </c>
      <c r="G13" s="39">
        <f t="shared" si="7"/>
        <v>0</v>
      </c>
      <c r="H13" s="39">
        <f t="shared" si="7"/>
        <v>0</v>
      </c>
      <c r="I13" s="39"/>
      <c r="J13" s="39">
        <f t="shared" si="7"/>
        <v>170</v>
      </c>
      <c r="K13" s="39">
        <f t="shared" si="7"/>
        <v>0</v>
      </c>
      <c r="L13" s="64">
        <f>M13/J13*100</f>
        <v>0</v>
      </c>
      <c r="M13" s="39">
        <f t="shared" si="7"/>
        <v>0</v>
      </c>
      <c r="N13" s="39">
        <f t="shared" si="7"/>
        <v>0</v>
      </c>
      <c r="O13" s="39"/>
      <c r="P13" s="39">
        <f t="shared" si="7"/>
        <v>0</v>
      </c>
      <c r="Q13" s="39">
        <f t="shared" si="7"/>
        <v>0</v>
      </c>
      <c r="R13" s="39">
        <f t="shared" si="7"/>
        <v>0</v>
      </c>
      <c r="S13" s="39"/>
      <c r="T13" s="39">
        <f t="shared" si="7"/>
        <v>0</v>
      </c>
      <c r="U13" s="38"/>
    </row>
    <row r="14" spans="1:21" ht="46.15" x14ac:dyDescent="0.5">
      <c r="A14" s="52">
        <v>1</v>
      </c>
      <c r="B14" s="53" t="s">
        <v>31</v>
      </c>
      <c r="C14" s="54">
        <f>D14+G14</f>
        <v>170</v>
      </c>
      <c r="D14" s="54">
        <f>E14+F14</f>
        <v>170</v>
      </c>
      <c r="E14" s="54"/>
      <c r="F14" s="54">
        <v>170</v>
      </c>
      <c r="G14" s="55"/>
      <c r="H14" s="55"/>
      <c r="I14" s="55"/>
      <c r="J14" s="54">
        <f>D14</f>
        <v>170</v>
      </c>
      <c r="K14" s="54">
        <f>M14+Q14</f>
        <v>0</v>
      </c>
      <c r="L14" s="59"/>
      <c r="M14" s="54">
        <f>N14+O14</f>
        <v>0</v>
      </c>
      <c r="N14" s="54"/>
      <c r="O14" s="54"/>
      <c r="P14" s="57"/>
      <c r="Q14" s="55"/>
      <c r="R14" s="55"/>
      <c r="S14" s="55"/>
      <c r="T14" s="55"/>
      <c r="U14" s="52"/>
    </row>
    <row r="15" spans="1:21" x14ac:dyDescent="0.5">
      <c r="H15" s="43"/>
      <c r="I15" s="43"/>
      <c r="J15" s="43"/>
      <c r="P15" s="45"/>
      <c r="R15" s="43"/>
      <c r="S15" s="43"/>
      <c r="T15" s="43"/>
    </row>
    <row r="16" spans="1:21" x14ac:dyDescent="0.5">
      <c r="H16" s="43"/>
      <c r="I16" s="43"/>
      <c r="J16" s="43"/>
      <c r="P16" s="45"/>
      <c r="R16" s="43"/>
      <c r="S16" s="43"/>
      <c r="T16" s="43"/>
    </row>
    <row r="17" spans="8:20" x14ac:dyDescent="0.5">
      <c r="H17" s="43"/>
      <c r="I17" s="43"/>
      <c r="J17" s="43"/>
      <c r="P17" s="45"/>
      <c r="R17" s="43"/>
      <c r="S17" s="43"/>
      <c r="T17" s="43"/>
    </row>
    <row r="18" spans="8:20" x14ac:dyDescent="0.5">
      <c r="H18" s="43"/>
      <c r="I18" s="43"/>
      <c r="J18" s="43"/>
      <c r="P18" s="45"/>
      <c r="R18" s="43"/>
      <c r="S18" s="43"/>
      <c r="T18" s="43"/>
    </row>
    <row r="19" spans="8:20" x14ac:dyDescent="0.5">
      <c r="H19" s="43"/>
      <c r="I19" s="43"/>
      <c r="J19" s="43"/>
      <c r="P19" s="45"/>
      <c r="R19" s="43"/>
      <c r="S19" s="43"/>
      <c r="T19" s="43"/>
    </row>
    <row r="20" spans="8:20" x14ac:dyDescent="0.5">
      <c r="H20" s="43"/>
      <c r="I20" s="43"/>
      <c r="J20" s="43"/>
      <c r="P20" s="45"/>
      <c r="R20" s="43"/>
      <c r="S20" s="43"/>
      <c r="T20" s="43"/>
    </row>
    <row r="21" spans="8:20" x14ac:dyDescent="0.5">
      <c r="H21" s="43"/>
      <c r="I21" s="43"/>
      <c r="J21" s="43"/>
      <c r="P21" s="45"/>
      <c r="R21" s="43"/>
      <c r="S21" s="43"/>
      <c r="T21" s="43"/>
    </row>
    <row r="22" spans="8:20" x14ac:dyDescent="0.5">
      <c r="H22" s="43"/>
      <c r="I22" s="43"/>
      <c r="J22" s="43"/>
      <c r="P22" s="45"/>
      <c r="R22" s="43"/>
      <c r="S22" s="43"/>
      <c r="T22" s="43"/>
    </row>
    <row r="23" spans="8:20" x14ac:dyDescent="0.5">
      <c r="H23" s="43"/>
      <c r="I23" s="43"/>
      <c r="J23" s="43"/>
      <c r="P23" s="45"/>
      <c r="R23" s="43"/>
      <c r="S23" s="43"/>
      <c r="T23" s="43"/>
    </row>
    <row r="24" spans="8:20" x14ac:dyDescent="0.5">
      <c r="H24" s="43"/>
      <c r="I24" s="43"/>
      <c r="J24" s="43"/>
      <c r="P24" s="45"/>
      <c r="R24" s="43"/>
      <c r="S24" s="43"/>
      <c r="T24" s="43"/>
    </row>
    <row r="25" spans="8:20" x14ac:dyDescent="0.5">
      <c r="H25" s="43"/>
      <c r="I25" s="43"/>
      <c r="J25" s="43"/>
      <c r="P25" s="45"/>
      <c r="R25" s="43"/>
      <c r="S25" s="43"/>
      <c r="T25" s="43"/>
    </row>
    <row r="26" spans="8:20" x14ac:dyDescent="0.5">
      <c r="H26" s="43"/>
      <c r="I26" s="43"/>
      <c r="J26" s="43"/>
      <c r="P26" s="45"/>
      <c r="R26" s="43"/>
      <c r="S26" s="43"/>
      <c r="T26" s="43"/>
    </row>
    <row r="27" spans="8:20" x14ac:dyDescent="0.5">
      <c r="H27" s="43"/>
      <c r="I27" s="43"/>
      <c r="J27" s="43"/>
      <c r="P27" s="45"/>
      <c r="R27" s="43"/>
      <c r="S27" s="43"/>
      <c r="T27" s="43"/>
    </row>
    <row r="28" spans="8:20" x14ac:dyDescent="0.5">
      <c r="H28" s="43"/>
      <c r="I28" s="43"/>
      <c r="J28" s="43"/>
      <c r="P28" s="45"/>
      <c r="R28" s="43"/>
      <c r="S28" s="43"/>
      <c r="T28" s="43"/>
    </row>
    <row r="29" spans="8:20" x14ac:dyDescent="0.5">
      <c r="H29" s="43"/>
      <c r="I29" s="43"/>
      <c r="J29" s="43"/>
      <c r="P29" s="45"/>
      <c r="R29" s="43"/>
      <c r="S29" s="43"/>
      <c r="T29" s="43"/>
    </row>
    <row r="30" spans="8:20" x14ac:dyDescent="0.5">
      <c r="H30" s="43"/>
      <c r="I30" s="43"/>
      <c r="J30" s="43"/>
      <c r="P30" s="45"/>
      <c r="R30" s="43"/>
      <c r="S30" s="43"/>
      <c r="T30" s="43"/>
    </row>
    <row r="31" spans="8:20" x14ac:dyDescent="0.5">
      <c r="H31" s="43"/>
      <c r="I31" s="43"/>
      <c r="J31" s="43"/>
      <c r="P31" s="45"/>
      <c r="R31" s="43"/>
      <c r="S31" s="43"/>
      <c r="T31" s="43"/>
    </row>
    <row r="32" spans="8:20" x14ac:dyDescent="0.5">
      <c r="H32" s="43"/>
      <c r="I32" s="43"/>
      <c r="J32" s="43"/>
      <c r="P32" s="45"/>
      <c r="R32" s="43"/>
      <c r="S32" s="43"/>
      <c r="T32" s="43"/>
    </row>
    <row r="33" spans="8:20" x14ac:dyDescent="0.5">
      <c r="H33" s="43"/>
      <c r="I33" s="43"/>
      <c r="J33" s="43"/>
      <c r="P33" s="45"/>
      <c r="R33" s="43"/>
      <c r="S33" s="43"/>
      <c r="T33" s="43"/>
    </row>
    <row r="34" spans="8:20" x14ac:dyDescent="0.5">
      <c r="H34" s="43"/>
      <c r="I34" s="43"/>
      <c r="J34" s="43"/>
      <c r="P34" s="45"/>
      <c r="R34" s="43"/>
      <c r="S34" s="43"/>
      <c r="T34" s="43"/>
    </row>
    <row r="35" spans="8:20" x14ac:dyDescent="0.5">
      <c r="H35" s="43"/>
      <c r="I35" s="43"/>
      <c r="J35" s="43"/>
      <c r="P35" s="45"/>
      <c r="R35" s="43"/>
      <c r="S35" s="43"/>
      <c r="T35" s="43"/>
    </row>
    <row r="36" spans="8:20" x14ac:dyDescent="0.5">
      <c r="H36" s="43"/>
      <c r="I36" s="43"/>
      <c r="J36" s="43"/>
      <c r="P36" s="45"/>
      <c r="R36" s="43"/>
      <c r="S36" s="43"/>
      <c r="T36" s="43"/>
    </row>
    <row r="37" spans="8:20" x14ac:dyDescent="0.5">
      <c r="H37" s="43"/>
      <c r="I37" s="43"/>
      <c r="J37" s="43"/>
      <c r="P37" s="45"/>
      <c r="R37" s="43"/>
      <c r="S37" s="43"/>
      <c r="T37" s="43"/>
    </row>
    <row r="38" spans="8:20" x14ac:dyDescent="0.5">
      <c r="H38" s="43"/>
      <c r="I38" s="43"/>
      <c r="J38" s="43"/>
      <c r="P38" s="45"/>
      <c r="R38" s="43"/>
      <c r="S38" s="43"/>
      <c r="T38" s="43"/>
    </row>
    <row r="39" spans="8:20" x14ac:dyDescent="0.5">
      <c r="H39" s="43"/>
      <c r="I39" s="43"/>
      <c r="J39" s="43"/>
      <c r="P39" s="45"/>
      <c r="R39" s="43"/>
      <c r="S39" s="43"/>
      <c r="T39" s="43"/>
    </row>
    <row r="40" spans="8:20" x14ac:dyDescent="0.5">
      <c r="H40" s="43"/>
      <c r="I40" s="43"/>
      <c r="J40" s="43"/>
      <c r="P40" s="45"/>
      <c r="R40" s="43"/>
      <c r="S40" s="43"/>
      <c r="T40" s="43"/>
    </row>
    <row r="41" spans="8:20" x14ac:dyDescent="0.5">
      <c r="H41" s="43"/>
      <c r="I41" s="43"/>
      <c r="J41" s="43"/>
      <c r="P41" s="45"/>
      <c r="R41" s="43"/>
      <c r="S41" s="43"/>
      <c r="T41" s="43"/>
    </row>
    <row r="42" spans="8:20" x14ac:dyDescent="0.5">
      <c r="H42" s="43"/>
      <c r="I42" s="43"/>
      <c r="J42" s="43"/>
      <c r="P42" s="45"/>
      <c r="R42" s="43"/>
      <c r="S42" s="43"/>
      <c r="T42" s="43"/>
    </row>
    <row r="43" spans="8:20" x14ac:dyDescent="0.5">
      <c r="H43" s="43"/>
      <c r="I43" s="43"/>
      <c r="J43" s="43"/>
      <c r="P43" s="45"/>
      <c r="R43" s="43"/>
      <c r="S43" s="43"/>
      <c r="T43" s="43"/>
    </row>
    <row r="44" spans="8:20" x14ac:dyDescent="0.5">
      <c r="H44" s="43"/>
      <c r="I44" s="43"/>
      <c r="J44" s="43"/>
      <c r="P44" s="45"/>
      <c r="R44" s="43"/>
      <c r="S44" s="43"/>
      <c r="T44" s="43"/>
    </row>
    <row r="45" spans="8:20" x14ac:dyDescent="0.5">
      <c r="H45" s="43"/>
      <c r="I45" s="43"/>
      <c r="J45" s="43"/>
      <c r="P45" s="45"/>
      <c r="R45" s="43"/>
      <c r="S45" s="43"/>
      <c r="T45" s="43"/>
    </row>
    <row r="46" spans="8:20" x14ac:dyDescent="0.5">
      <c r="H46" s="43"/>
      <c r="I46" s="43"/>
      <c r="J46" s="43"/>
      <c r="P46" s="45"/>
      <c r="R46" s="43"/>
      <c r="S46" s="43"/>
      <c r="T46" s="43"/>
    </row>
    <row r="47" spans="8:20" x14ac:dyDescent="0.5">
      <c r="H47" s="43"/>
      <c r="I47" s="43"/>
      <c r="J47" s="43"/>
      <c r="P47" s="45"/>
      <c r="R47" s="43"/>
      <c r="S47" s="43"/>
      <c r="T47" s="43"/>
    </row>
    <row r="48" spans="8:20" x14ac:dyDescent="0.5">
      <c r="H48" s="43"/>
      <c r="I48" s="43"/>
      <c r="J48" s="43"/>
      <c r="P48" s="45"/>
      <c r="R48" s="43"/>
      <c r="S48" s="43"/>
      <c r="T48" s="43"/>
    </row>
    <row r="49" spans="8:20" x14ac:dyDescent="0.5">
      <c r="H49" s="43"/>
      <c r="I49" s="43"/>
      <c r="J49" s="43"/>
      <c r="P49" s="45"/>
      <c r="R49" s="43"/>
      <c r="S49" s="43"/>
      <c r="T49" s="43"/>
    </row>
    <row r="50" spans="8:20" x14ac:dyDescent="0.5">
      <c r="H50" s="43"/>
      <c r="I50" s="43"/>
      <c r="J50" s="43"/>
      <c r="P50" s="45"/>
      <c r="R50" s="43"/>
      <c r="S50" s="43"/>
      <c r="T50" s="43"/>
    </row>
    <row r="51" spans="8:20" x14ac:dyDescent="0.5">
      <c r="H51" s="43"/>
      <c r="I51" s="43"/>
      <c r="J51" s="43"/>
      <c r="P51" s="45"/>
      <c r="R51" s="43"/>
      <c r="S51" s="43"/>
      <c r="T51" s="43"/>
    </row>
    <row r="52" spans="8:20" x14ac:dyDescent="0.5">
      <c r="H52" s="43"/>
      <c r="I52" s="43"/>
      <c r="J52" s="43"/>
      <c r="P52" s="45"/>
      <c r="R52" s="43"/>
      <c r="S52" s="43"/>
      <c r="T52" s="43"/>
    </row>
    <row r="53" spans="8:20" x14ac:dyDescent="0.5">
      <c r="H53" s="43"/>
      <c r="I53" s="43"/>
      <c r="J53" s="43"/>
      <c r="P53" s="45"/>
      <c r="R53" s="43"/>
      <c r="S53" s="43"/>
      <c r="T53" s="43"/>
    </row>
    <row r="54" spans="8:20" x14ac:dyDescent="0.5">
      <c r="H54" s="43"/>
      <c r="I54" s="43"/>
      <c r="J54" s="43"/>
      <c r="P54" s="45"/>
      <c r="R54" s="43"/>
      <c r="S54" s="43"/>
      <c r="T54" s="43"/>
    </row>
    <row r="55" spans="8:20" x14ac:dyDescent="0.5">
      <c r="H55" s="43"/>
      <c r="I55" s="43"/>
      <c r="J55" s="43"/>
      <c r="P55" s="45"/>
      <c r="R55" s="43"/>
      <c r="S55" s="43"/>
      <c r="T55" s="43"/>
    </row>
    <row r="56" spans="8:20" x14ac:dyDescent="0.5">
      <c r="H56" s="43"/>
      <c r="I56" s="43"/>
      <c r="J56" s="43"/>
      <c r="P56" s="45"/>
      <c r="R56" s="43"/>
      <c r="S56" s="43"/>
      <c r="T56" s="43"/>
    </row>
    <row r="57" spans="8:20" x14ac:dyDescent="0.5">
      <c r="H57" s="43"/>
      <c r="I57" s="43"/>
      <c r="J57" s="43"/>
      <c r="P57" s="45"/>
      <c r="R57" s="43"/>
      <c r="S57" s="43"/>
      <c r="T57" s="43"/>
    </row>
    <row r="58" spans="8:20" x14ac:dyDescent="0.5">
      <c r="H58" s="43"/>
      <c r="I58" s="43"/>
      <c r="J58" s="43"/>
      <c r="P58" s="45"/>
      <c r="R58" s="43"/>
      <c r="S58" s="43"/>
      <c r="T58" s="43"/>
    </row>
    <row r="59" spans="8:20" x14ac:dyDescent="0.5">
      <c r="H59" s="43"/>
      <c r="I59" s="43"/>
      <c r="J59" s="43"/>
      <c r="P59" s="45"/>
      <c r="R59" s="43"/>
      <c r="S59" s="43"/>
      <c r="T59" s="43"/>
    </row>
    <row r="60" spans="8:20" x14ac:dyDescent="0.5">
      <c r="H60" s="43"/>
      <c r="I60" s="43"/>
      <c r="J60" s="43"/>
      <c r="P60" s="45"/>
      <c r="R60" s="43"/>
      <c r="S60" s="43"/>
      <c r="T60" s="43"/>
    </row>
    <row r="61" spans="8:20" x14ac:dyDescent="0.5">
      <c r="H61" s="43"/>
      <c r="I61" s="43"/>
      <c r="J61" s="43"/>
      <c r="P61" s="45"/>
      <c r="R61" s="43"/>
      <c r="S61" s="43"/>
      <c r="T61" s="43"/>
    </row>
    <row r="62" spans="8:20" x14ac:dyDescent="0.5">
      <c r="H62" s="43"/>
      <c r="I62" s="43"/>
      <c r="J62" s="43"/>
      <c r="P62" s="45"/>
      <c r="R62" s="43"/>
      <c r="S62" s="43"/>
      <c r="T62" s="43"/>
    </row>
    <row r="63" spans="8:20" x14ac:dyDescent="0.5">
      <c r="H63" s="43"/>
      <c r="I63" s="43"/>
      <c r="J63" s="43"/>
      <c r="P63" s="45"/>
      <c r="R63" s="43"/>
      <c r="S63" s="43"/>
      <c r="T63" s="43"/>
    </row>
    <row r="64" spans="8:20" x14ac:dyDescent="0.5">
      <c r="H64" s="43"/>
      <c r="I64" s="43"/>
      <c r="J64" s="43"/>
      <c r="P64" s="45"/>
      <c r="R64" s="43"/>
      <c r="S64" s="43"/>
      <c r="T64" s="43"/>
    </row>
    <row r="65" spans="8:20" x14ac:dyDescent="0.5">
      <c r="H65" s="43"/>
      <c r="I65" s="43"/>
      <c r="J65" s="43"/>
      <c r="P65" s="45"/>
      <c r="R65" s="43"/>
      <c r="S65" s="43"/>
      <c r="T65" s="43"/>
    </row>
    <row r="66" spans="8:20" x14ac:dyDescent="0.5">
      <c r="H66" s="43"/>
      <c r="I66" s="43"/>
      <c r="J66" s="43"/>
      <c r="P66" s="45"/>
      <c r="R66" s="43"/>
      <c r="S66" s="43"/>
      <c r="T66" s="43"/>
    </row>
    <row r="67" spans="8:20" x14ac:dyDescent="0.5">
      <c r="H67" s="43"/>
      <c r="I67" s="43"/>
      <c r="J67" s="43"/>
      <c r="P67" s="45"/>
      <c r="R67" s="43"/>
      <c r="S67" s="43"/>
      <c r="T67" s="43"/>
    </row>
    <row r="68" spans="8:20" x14ac:dyDescent="0.5">
      <c r="H68" s="43"/>
      <c r="I68" s="43"/>
      <c r="J68" s="43"/>
      <c r="P68" s="45"/>
      <c r="R68" s="43"/>
      <c r="S68" s="43"/>
      <c r="T68" s="43"/>
    </row>
    <row r="69" spans="8:20" x14ac:dyDescent="0.5">
      <c r="H69" s="43"/>
      <c r="I69" s="43"/>
      <c r="J69" s="43"/>
      <c r="P69" s="45"/>
      <c r="R69" s="43"/>
      <c r="S69" s="43"/>
      <c r="T69" s="43"/>
    </row>
    <row r="70" spans="8:20" x14ac:dyDescent="0.5">
      <c r="H70" s="43"/>
      <c r="I70" s="43"/>
      <c r="J70" s="43"/>
      <c r="P70" s="45"/>
      <c r="R70" s="43"/>
      <c r="S70" s="43"/>
      <c r="T70" s="43"/>
    </row>
    <row r="71" spans="8:20" x14ac:dyDescent="0.5">
      <c r="H71" s="43"/>
      <c r="I71" s="43"/>
      <c r="J71" s="43"/>
      <c r="P71" s="45"/>
      <c r="R71" s="43"/>
      <c r="S71" s="43"/>
      <c r="T71" s="43"/>
    </row>
    <row r="72" spans="8:20" x14ac:dyDescent="0.5">
      <c r="H72" s="43"/>
      <c r="I72" s="43"/>
      <c r="J72" s="43"/>
      <c r="P72" s="45"/>
      <c r="R72" s="43"/>
      <c r="S72" s="43"/>
      <c r="T72" s="43"/>
    </row>
    <row r="73" spans="8:20" x14ac:dyDescent="0.5">
      <c r="H73" s="43"/>
      <c r="I73" s="43"/>
      <c r="J73" s="43"/>
      <c r="P73" s="45"/>
      <c r="R73" s="43"/>
      <c r="S73" s="43"/>
      <c r="T73" s="43"/>
    </row>
    <row r="74" spans="8:20" x14ac:dyDescent="0.5">
      <c r="H74" s="43"/>
      <c r="I74" s="43"/>
      <c r="J74" s="43"/>
      <c r="P74" s="45"/>
      <c r="R74" s="43"/>
      <c r="S74" s="43"/>
      <c r="T74" s="43"/>
    </row>
    <row r="75" spans="8:20" x14ac:dyDescent="0.5">
      <c r="H75" s="43"/>
      <c r="I75" s="43"/>
      <c r="J75" s="43"/>
      <c r="P75" s="45"/>
      <c r="R75" s="43"/>
      <c r="S75" s="43"/>
      <c r="T75" s="43"/>
    </row>
    <row r="76" spans="8:20" x14ac:dyDescent="0.5">
      <c r="H76" s="43"/>
      <c r="I76" s="43"/>
      <c r="J76" s="43"/>
      <c r="P76" s="45"/>
      <c r="R76" s="43"/>
      <c r="S76" s="43"/>
      <c r="T76" s="43"/>
    </row>
    <row r="77" spans="8:20" x14ac:dyDescent="0.5">
      <c r="H77" s="43"/>
      <c r="I77" s="43"/>
      <c r="J77" s="43"/>
      <c r="P77" s="45"/>
      <c r="R77" s="43"/>
      <c r="S77" s="43"/>
      <c r="T77" s="43"/>
    </row>
    <row r="78" spans="8:20" x14ac:dyDescent="0.5">
      <c r="H78" s="43"/>
      <c r="I78" s="43"/>
      <c r="J78" s="43"/>
      <c r="P78" s="45"/>
      <c r="R78" s="43"/>
      <c r="S78" s="43"/>
      <c r="T78" s="43"/>
    </row>
    <row r="79" spans="8:20" x14ac:dyDescent="0.5">
      <c r="H79" s="43"/>
      <c r="I79" s="43"/>
      <c r="J79" s="43"/>
      <c r="P79" s="45"/>
      <c r="R79" s="43"/>
      <c r="S79" s="43"/>
      <c r="T79" s="43"/>
    </row>
    <row r="80" spans="8:20" x14ac:dyDescent="0.5">
      <c r="H80" s="43"/>
      <c r="I80" s="43"/>
      <c r="J80" s="43"/>
      <c r="P80" s="45"/>
      <c r="R80" s="43"/>
      <c r="S80" s="43"/>
      <c r="T80" s="43"/>
    </row>
    <row r="81" spans="8:20" x14ac:dyDescent="0.5">
      <c r="H81" s="43"/>
      <c r="I81" s="43"/>
      <c r="J81" s="43"/>
      <c r="P81" s="45"/>
      <c r="R81" s="43"/>
      <c r="S81" s="43"/>
      <c r="T81" s="43"/>
    </row>
    <row r="82" spans="8:20" x14ac:dyDescent="0.5">
      <c r="H82" s="43"/>
      <c r="I82" s="43"/>
      <c r="J82" s="43"/>
      <c r="P82" s="45"/>
      <c r="R82" s="43"/>
      <c r="S82" s="43"/>
      <c r="T82" s="43"/>
    </row>
    <row r="83" spans="8:20" x14ac:dyDescent="0.5">
      <c r="H83" s="43"/>
      <c r="I83" s="43"/>
      <c r="J83" s="43"/>
      <c r="P83" s="45"/>
      <c r="R83" s="43"/>
      <c r="S83" s="43"/>
      <c r="T83" s="43"/>
    </row>
    <row r="84" spans="8:20" x14ac:dyDescent="0.5">
      <c r="H84" s="43"/>
      <c r="I84" s="43"/>
      <c r="J84" s="43"/>
      <c r="R84" s="43"/>
      <c r="S84" s="43"/>
      <c r="T84" s="43"/>
    </row>
    <row r="85" spans="8:20" x14ac:dyDescent="0.5">
      <c r="H85" s="43"/>
      <c r="I85" s="43"/>
      <c r="J85" s="43"/>
      <c r="R85" s="43"/>
      <c r="S85" s="43"/>
      <c r="T85" s="43"/>
    </row>
    <row r="86" spans="8:20" x14ac:dyDescent="0.5">
      <c r="H86" s="43"/>
      <c r="I86" s="43"/>
      <c r="J86" s="43"/>
      <c r="R86" s="43"/>
      <c r="S86" s="43"/>
      <c r="T86" s="43"/>
    </row>
    <row r="87" spans="8:20" x14ac:dyDescent="0.5">
      <c r="H87" s="43"/>
      <c r="I87" s="43"/>
      <c r="J87" s="43"/>
      <c r="R87" s="43"/>
      <c r="S87" s="43"/>
      <c r="T87" s="43"/>
    </row>
    <row r="88" spans="8:20" x14ac:dyDescent="0.5">
      <c r="H88" s="43"/>
      <c r="I88" s="43"/>
      <c r="J88" s="43"/>
      <c r="R88" s="43"/>
      <c r="S88" s="43"/>
      <c r="T88" s="43"/>
    </row>
    <row r="89" spans="8:20" x14ac:dyDescent="0.5">
      <c r="H89" s="43"/>
      <c r="I89" s="43"/>
      <c r="J89" s="43"/>
      <c r="R89" s="43"/>
      <c r="S89" s="43"/>
      <c r="T89" s="43"/>
    </row>
    <row r="90" spans="8:20" x14ac:dyDescent="0.5">
      <c r="H90" s="43"/>
      <c r="I90" s="43"/>
      <c r="J90" s="43"/>
      <c r="R90" s="43"/>
      <c r="S90" s="43"/>
      <c r="T90" s="43"/>
    </row>
    <row r="91" spans="8:20" x14ac:dyDescent="0.5">
      <c r="H91" s="43"/>
      <c r="I91" s="43"/>
      <c r="J91" s="43"/>
      <c r="R91" s="43"/>
      <c r="S91" s="43"/>
      <c r="T91" s="43"/>
    </row>
    <row r="92" spans="8:20" x14ac:dyDescent="0.5">
      <c r="H92" s="43"/>
      <c r="I92" s="43"/>
      <c r="J92" s="43"/>
      <c r="R92" s="43"/>
      <c r="S92" s="43"/>
      <c r="T92" s="43"/>
    </row>
    <row r="93" spans="8:20" x14ac:dyDescent="0.5">
      <c r="H93" s="43"/>
      <c r="I93" s="43"/>
      <c r="J93" s="43"/>
      <c r="R93" s="43"/>
      <c r="S93" s="43"/>
      <c r="T93" s="43"/>
    </row>
    <row r="94" spans="8:20" x14ac:dyDescent="0.5">
      <c r="H94" s="43"/>
      <c r="I94" s="43"/>
      <c r="J94" s="43"/>
      <c r="R94" s="43"/>
      <c r="S94" s="43"/>
      <c r="T94" s="43"/>
    </row>
    <row r="95" spans="8:20" x14ac:dyDescent="0.5">
      <c r="H95" s="43"/>
      <c r="I95" s="43"/>
      <c r="J95" s="43"/>
      <c r="R95" s="43"/>
      <c r="S95" s="43"/>
      <c r="T95" s="43"/>
    </row>
    <row r="96" spans="8:20" x14ac:dyDescent="0.5">
      <c r="H96" s="43"/>
      <c r="I96" s="43"/>
      <c r="J96" s="43"/>
      <c r="R96" s="43"/>
      <c r="S96" s="43"/>
      <c r="T96" s="43"/>
    </row>
    <row r="97" spans="8:20" x14ac:dyDescent="0.5">
      <c r="H97" s="43"/>
      <c r="I97" s="43"/>
      <c r="J97" s="43"/>
      <c r="R97" s="43"/>
      <c r="S97" s="43"/>
      <c r="T97" s="43"/>
    </row>
    <row r="98" spans="8:20" x14ac:dyDescent="0.5">
      <c r="H98" s="43"/>
      <c r="I98" s="43"/>
      <c r="J98" s="43"/>
      <c r="R98" s="43"/>
      <c r="S98" s="43"/>
      <c r="T98" s="43"/>
    </row>
    <row r="99" spans="8:20" x14ac:dyDescent="0.5">
      <c r="H99" s="43"/>
      <c r="I99" s="43"/>
      <c r="J99" s="43"/>
      <c r="R99" s="43"/>
      <c r="S99" s="43"/>
      <c r="T99" s="43"/>
    </row>
    <row r="100" spans="8:20" x14ac:dyDescent="0.5">
      <c r="H100" s="43"/>
      <c r="I100" s="43"/>
      <c r="J100" s="43"/>
      <c r="R100" s="43"/>
      <c r="S100" s="43"/>
      <c r="T100" s="43"/>
    </row>
    <row r="101" spans="8:20" x14ac:dyDescent="0.5">
      <c r="H101" s="43"/>
      <c r="I101" s="43"/>
      <c r="J101" s="43"/>
      <c r="R101" s="43"/>
      <c r="S101" s="43"/>
      <c r="T101" s="43"/>
    </row>
    <row r="102" spans="8:20" x14ac:dyDescent="0.5">
      <c r="H102" s="43"/>
      <c r="I102" s="43"/>
      <c r="J102" s="43"/>
      <c r="R102" s="43"/>
      <c r="S102" s="43"/>
      <c r="T102" s="43"/>
    </row>
    <row r="103" spans="8:20" x14ac:dyDescent="0.5">
      <c r="H103" s="43"/>
      <c r="I103" s="43"/>
      <c r="J103" s="43"/>
      <c r="R103" s="43"/>
      <c r="S103" s="43"/>
      <c r="T103" s="43"/>
    </row>
    <row r="104" spans="8:20" x14ac:dyDescent="0.5">
      <c r="H104" s="43"/>
      <c r="I104" s="43"/>
      <c r="J104" s="43"/>
      <c r="R104" s="43"/>
      <c r="S104" s="43"/>
      <c r="T104" s="43"/>
    </row>
    <row r="105" spans="8:20" x14ac:dyDescent="0.5">
      <c r="H105" s="43"/>
      <c r="I105" s="43"/>
      <c r="J105" s="43"/>
      <c r="R105" s="43"/>
      <c r="S105" s="43"/>
      <c r="T105" s="43"/>
    </row>
    <row r="106" spans="8:20" x14ac:dyDescent="0.5">
      <c r="H106" s="43"/>
      <c r="I106" s="43"/>
      <c r="J106" s="43"/>
      <c r="R106" s="43"/>
      <c r="S106" s="43"/>
      <c r="T106" s="43"/>
    </row>
    <row r="107" spans="8:20" x14ac:dyDescent="0.5">
      <c r="H107" s="43"/>
      <c r="I107" s="43"/>
      <c r="J107" s="43"/>
      <c r="R107" s="43"/>
      <c r="S107" s="43"/>
      <c r="T107" s="43"/>
    </row>
    <row r="108" spans="8:20" x14ac:dyDescent="0.5">
      <c r="H108" s="43"/>
      <c r="I108" s="43"/>
      <c r="J108" s="43"/>
      <c r="R108" s="43"/>
      <c r="S108" s="43"/>
      <c r="T108" s="43"/>
    </row>
    <row r="109" spans="8:20" x14ac:dyDescent="0.5">
      <c r="H109" s="43"/>
      <c r="I109" s="43"/>
      <c r="J109" s="43"/>
      <c r="R109" s="43"/>
      <c r="S109" s="43"/>
      <c r="T109" s="43"/>
    </row>
    <row r="110" spans="8:20" x14ac:dyDescent="0.5">
      <c r="H110" s="43"/>
      <c r="I110" s="43"/>
      <c r="J110" s="43"/>
      <c r="R110" s="43"/>
      <c r="S110" s="43"/>
      <c r="T110" s="43"/>
    </row>
    <row r="111" spans="8:20" x14ac:dyDescent="0.5">
      <c r="H111" s="43"/>
      <c r="I111" s="43"/>
      <c r="J111" s="43"/>
      <c r="R111" s="43"/>
      <c r="S111" s="43"/>
      <c r="T111" s="43"/>
    </row>
    <row r="112" spans="8:20" x14ac:dyDescent="0.5">
      <c r="H112" s="43"/>
      <c r="I112" s="43"/>
      <c r="J112" s="43"/>
      <c r="R112" s="43"/>
      <c r="S112" s="43"/>
      <c r="T112" s="43"/>
    </row>
    <row r="113" spans="8:20" x14ac:dyDescent="0.5">
      <c r="H113" s="43"/>
      <c r="I113" s="43"/>
      <c r="J113" s="43"/>
      <c r="R113" s="43"/>
      <c r="S113" s="43"/>
      <c r="T113" s="43"/>
    </row>
    <row r="114" spans="8:20" x14ac:dyDescent="0.5">
      <c r="H114" s="43"/>
      <c r="I114" s="43"/>
      <c r="J114" s="43"/>
      <c r="R114" s="43"/>
      <c r="S114" s="43"/>
      <c r="T114" s="43"/>
    </row>
    <row r="115" spans="8:20" x14ac:dyDescent="0.5">
      <c r="H115" s="43"/>
      <c r="I115" s="43"/>
      <c r="J115" s="43"/>
      <c r="R115" s="43"/>
      <c r="S115" s="43"/>
      <c r="T115" s="43"/>
    </row>
    <row r="116" spans="8:20" x14ac:dyDescent="0.5">
      <c r="H116" s="43"/>
      <c r="I116" s="43"/>
      <c r="J116" s="43"/>
      <c r="R116" s="43"/>
      <c r="S116" s="43"/>
      <c r="T116" s="43"/>
    </row>
    <row r="117" spans="8:20" x14ac:dyDescent="0.5">
      <c r="H117" s="43"/>
      <c r="I117" s="43"/>
      <c r="J117" s="43"/>
      <c r="R117" s="43"/>
      <c r="S117" s="43"/>
      <c r="T117" s="43"/>
    </row>
    <row r="118" spans="8:20" x14ac:dyDescent="0.5">
      <c r="H118" s="43"/>
      <c r="I118" s="43"/>
      <c r="J118" s="43"/>
      <c r="R118" s="43"/>
      <c r="S118" s="43"/>
      <c r="T118" s="43"/>
    </row>
    <row r="119" spans="8:20" x14ac:dyDescent="0.5">
      <c r="H119" s="43"/>
      <c r="I119" s="43"/>
      <c r="J119" s="43"/>
      <c r="R119" s="43"/>
      <c r="S119" s="43"/>
      <c r="T119" s="43"/>
    </row>
    <row r="120" spans="8:20" x14ac:dyDescent="0.5">
      <c r="H120" s="43"/>
      <c r="I120" s="43"/>
      <c r="J120" s="43"/>
      <c r="R120" s="43"/>
      <c r="S120" s="43"/>
      <c r="T120" s="43"/>
    </row>
    <row r="121" spans="8:20" x14ac:dyDescent="0.5">
      <c r="H121" s="43"/>
      <c r="I121" s="43"/>
      <c r="J121" s="43"/>
      <c r="R121" s="43"/>
      <c r="S121" s="43"/>
      <c r="T121" s="43"/>
    </row>
    <row r="122" spans="8:20" x14ac:dyDescent="0.5">
      <c r="H122" s="43"/>
      <c r="I122" s="43"/>
      <c r="J122" s="43"/>
      <c r="R122" s="43"/>
      <c r="S122" s="43"/>
      <c r="T122" s="43"/>
    </row>
    <row r="123" spans="8:20" x14ac:dyDescent="0.5">
      <c r="H123" s="43"/>
      <c r="I123" s="43"/>
      <c r="J123" s="43"/>
      <c r="R123" s="43"/>
      <c r="S123" s="43"/>
      <c r="T123" s="43"/>
    </row>
    <row r="124" spans="8:20" x14ac:dyDescent="0.5">
      <c r="H124" s="43"/>
      <c r="I124" s="43"/>
      <c r="J124" s="43"/>
      <c r="R124" s="43"/>
      <c r="S124" s="43"/>
      <c r="T124" s="43"/>
    </row>
    <row r="125" spans="8:20" x14ac:dyDescent="0.5">
      <c r="H125" s="43"/>
      <c r="I125" s="43"/>
      <c r="J125" s="43"/>
      <c r="R125" s="43"/>
      <c r="S125" s="43"/>
      <c r="T125" s="43"/>
    </row>
    <row r="126" spans="8:20" x14ac:dyDescent="0.5">
      <c r="H126" s="43"/>
      <c r="I126" s="43"/>
      <c r="J126" s="43"/>
      <c r="R126" s="43"/>
      <c r="S126" s="43"/>
      <c r="T126" s="43"/>
    </row>
    <row r="127" spans="8:20" x14ac:dyDescent="0.5">
      <c r="H127" s="43"/>
      <c r="I127" s="43"/>
      <c r="J127" s="43"/>
      <c r="R127" s="43"/>
      <c r="S127" s="43"/>
      <c r="T127" s="43"/>
    </row>
    <row r="128" spans="8:20" x14ac:dyDescent="0.5">
      <c r="H128" s="43"/>
      <c r="I128" s="43"/>
      <c r="J128" s="43"/>
      <c r="R128" s="43"/>
      <c r="S128" s="43"/>
      <c r="T128" s="43"/>
    </row>
    <row r="129" spans="8:20" x14ac:dyDescent="0.5">
      <c r="H129" s="43"/>
      <c r="I129" s="43"/>
      <c r="J129" s="43"/>
      <c r="R129" s="43"/>
      <c r="S129" s="43"/>
      <c r="T129" s="43"/>
    </row>
    <row r="130" spans="8:20" x14ac:dyDescent="0.5">
      <c r="H130" s="43"/>
      <c r="I130" s="43"/>
      <c r="J130" s="43"/>
      <c r="R130" s="43"/>
      <c r="S130" s="43"/>
      <c r="T130" s="43"/>
    </row>
    <row r="131" spans="8:20" x14ac:dyDescent="0.5">
      <c r="H131" s="43"/>
      <c r="I131" s="43"/>
      <c r="J131" s="43"/>
      <c r="R131" s="43"/>
      <c r="S131" s="43"/>
      <c r="T131" s="43"/>
    </row>
    <row r="132" spans="8:20" x14ac:dyDescent="0.5">
      <c r="H132" s="43"/>
      <c r="I132" s="43"/>
      <c r="J132" s="43"/>
      <c r="R132" s="43"/>
      <c r="S132" s="43"/>
      <c r="T132" s="43"/>
    </row>
    <row r="133" spans="8:20" x14ac:dyDescent="0.5">
      <c r="H133" s="43"/>
      <c r="I133" s="43"/>
      <c r="J133" s="43"/>
      <c r="R133" s="43"/>
      <c r="S133" s="43"/>
      <c r="T133" s="43"/>
    </row>
    <row r="134" spans="8:20" x14ac:dyDescent="0.5">
      <c r="H134" s="43"/>
      <c r="I134" s="43"/>
      <c r="J134" s="43"/>
      <c r="R134" s="43"/>
      <c r="S134" s="43"/>
      <c r="T134" s="43"/>
    </row>
    <row r="135" spans="8:20" x14ac:dyDescent="0.5">
      <c r="H135" s="43"/>
      <c r="I135" s="43"/>
      <c r="J135" s="43"/>
      <c r="R135" s="43"/>
      <c r="S135" s="43"/>
      <c r="T135" s="43"/>
    </row>
    <row r="136" spans="8:20" x14ac:dyDescent="0.5">
      <c r="H136" s="43"/>
      <c r="I136" s="43"/>
      <c r="J136" s="43"/>
      <c r="R136" s="43"/>
      <c r="S136" s="43"/>
      <c r="T136" s="43"/>
    </row>
    <row r="137" spans="8:20" x14ac:dyDescent="0.5">
      <c r="H137" s="43"/>
      <c r="I137" s="43"/>
      <c r="J137" s="43"/>
      <c r="R137" s="43"/>
      <c r="S137" s="43"/>
      <c r="T137" s="43"/>
    </row>
    <row r="138" spans="8:20" x14ac:dyDescent="0.5">
      <c r="H138" s="43"/>
      <c r="I138" s="43"/>
      <c r="J138" s="43"/>
      <c r="R138" s="43"/>
      <c r="S138" s="43"/>
      <c r="T138" s="43"/>
    </row>
    <row r="139" spans="8:20" x14ac:dyDescent="0.5">
      <c r="H139" s="43"/>
      <c r="I139" s="43"/>
      <c r="J139" s="43"/>
      <c r="R139" s="43"/>
      <c r="S139" s="43"/>
      <c r="T139" s="43"/>
    </row>
    <row r="140" spans="8:20" x14ac:dyDescent="0.5">
      <c r="H140" s="43"/>
      <c r="I140" s="43"/>
      <c r="J140" s="43"/>
      <c r="R140" s="43"/>
      <c r="S140" s="43"/>
      <c r="T140" s="43"/>
    </row>
    <row r="141" spans="8:20" x14ac:dyDescent="0.5">
      <c r="H141" s="43"/>
      <c r="I141" s="43"/>
      <c r="J141" s="43"/>
      <c r="R141" s="43"/>
      <c r="S141" s="43"/>
      <c r="T141" s="43"/>
    </row>
    <row r="142" spans="8:20" x14ac:dyDescent="0.5">
      <c r="H142" s="43"/>
      <c r="I142" s="43"/>
      <c r="J142" s="43"/>
      <c r="R142" s="43"/>
      <c r="S142" s="43"/>
      <c r="T142" s="43"/>
    </row>
    <row r="143" spans="8:20" x14ac:dyDescent="0.5">
      <c r="H143" s="43"/>
      <c r="I143" s="43"/>
      <c r="J143" s="43"/>
      <c r="R143" s="43"/>
      <c r="S143" s="43"/>
      <c r="T143" s="43"/>
    </row>
    <row r="144" spans="8:20" x14ac:dyDescent="0.5">
      <c r="H144" s="43"/>
      <c r="I144" s="43"/>
      <c r="J144" s="43"/>
      <c r="R144" s="43"/>
      <c r="S144" s="43"/>
      <c r="T144" s="43"/>
    </row>
    <row r="145" spans="8:20" x14ac:dyDescent="0.5">
      <c r="H145" s="43"/>
      <c r="I145" s="43"/>
      <c r="J145" s="43"/>
      <c r="R145" s="43"/>
      <c r="S145" s="43"/>
      <c r="T145" s="43"/>
    </row>
    <row r="146" spans="8:20" x14ac:dyDescent="0.5">
      <c r="H146" s="43"/>
      <c r="I146" s="43"/>
      <c r="J146" s="43"/>
      <c r="R146" s="43"/>
      <c r="S146" s="43"/>
      <c r="T146" s="43"/>
    </row>
    <row r="147" spans="8:20" x14ac:dyDescent="0.5">
      <c r="H147" s="43"/>
      <c r="I147" s="43"/>
      <c r="J147" s="43"/>
      <c r="R147" s="43"/>
      <c r="S147" s="43"/>
      <c r="T147" s="43"/>
    </row>
    <row r="148" spans="8:20" x14ac:dyDescent="0.5">
      <c r="H148" s="43"/>
      <c r="I148" s="43"/>
      <c r="J148" s="43"/>
      <c r="R148" s="43"/>
      <c r="S148" s="43"/>
      <c r="T148" s="43"/>
    </row>
    <row r="149" spans="8:20" x14ac:dyDescent="0.5">
      <c r="H149" s="43"/>
      <c r="I149" s="43"/>
      <c r="J149" s="43"/>
      <c r="R149" s="43"/>
      <c r="S149" s="43"/>
      <c r="T149" s="43"/>
    </row>
    <row r="150" spans="8:20" x14ac:dyDescent="0.5">
      <c r="H150" s="43"/>
      <c r="I150" s="43"/>
      <c r="J150" s="43"/>
      <c r="R150" s="43"/>
      <c r="S150" s="43"/>
      <c r="T150" s="43"/>
    </row>
    <row r="151" spans="8:20" x14ac:dyDescent="0.5">
      <c r="H151" s="43"/>
      <c r="I151" s="43"/>
      <c r="J151" s="43"/>
      <c r="R151" s="43"/>
      <c r="S151" s="43"/>
      <c r="T151" s="43"/>
    </row>
    <row r="152" spans="8:20" x14ac:dyDescent="0.5">
      <c r="H152" s="43"/>
      <c r="I152" s="43"/>
      <c r="J152" s="43"/>
      <c r="R152" s="43"/>
      <c r="S152" s="43"/>
      <c r="T152" s="43"/>
    </row>
    <row r="153" spans="8:20" x14ac:dyDescent="0.5">
      <c r="H153" s="43"/>
      <c r="I153" s="43"/>
      <c r="J153" s="43"/>
      <c r="R153" s="43"/>
      <c r="S153" s="43"/>
      <c r="T153" s="43"/>
    </row>
    <row r="154" spans="8:20" x14ac:dyDescent="0.5">
      <c r="H154" s="43"/>
      <c r="I154" s="43"/>
      <c r="J154" s="43"/>
      <c r="R154" s="43"/>
      <c r="S154" s="43"/>
      <c r="T154" s="43"/>
    </row>
    <row r="155" spans="8:20" x14ac:dyDescent="0.5">
      <c r="H155" s="43"/>
      <c r="I155" s="43"/>
      <c r="J155" s="43"/>
      <c r="R155" s="43"/>
      <c r="S155" s="43"/>
      <c r="T155" s="43"/>
    </row>
    <row r="156" spans="8:20" x14ac:dyDescent="0.5">
      <c r="H156" s="43"/>
      <c r="I156" s="43"/>
      <c r="J156" s="43"/>
      <c r="R156" s="43"/>
      <c r="S156" s="43"/>
      <c r="T156" s="43"/>
    </row>
    <row r="157" spans="8:20" x14ac:dyDescent="0.5">
      <c r="H157" s="43"/>
      <c r="I157" s="43"/>
      <c r="J157" s="43"/>
      <c r="R157" s="43"/>
      <c r="S157" s="43"/>
      <c r="T157" s="43"/>
    </row>
    <row r="158" spans="8:20" x14ac:dyDescent="0.5">
      <c r="H158" s="43"/>
      <c r="I158" s="43"/>
      <c r="J158" s="43"/>
      <c r="R158" s="43"/>
      <c r="S158" s="43"/>
      <c r="T158" s="43"/>
    </row>
    <row r="159" spans="8:20" x14ac:dyDescent="0.5">
      <c r="H159" s="43"/>
      <c r="I159" s="43"/>
      <c r="J159" s="43"/>
      <c r="R159" s="43"/>
      <c r="S159" s="43"/>
      <c r="T159" s="43"/>
    </row>
    <row r="160" spans="8:20" x14ac:dyDescent="0.5">
      <c r="H160" s="43"/>
      <c r="I160" s="43"/>
      <c r="J160" s="43"/>
      <c r="R160" s="43"/>
      <c r="S160" s="43"/>
      <c r="T160" s="43"/>
    </row>
    <row r="161" spans="8:20" x14ac:dyDescent="0.5">
      <c r="H161" s="43"/>
      <c r="I161" s="43"/>
      <c r="J161" s="43"/>
      <c r="R161" s="43"/>
      <c r="S161" s="43"/>
      <c r="T161" s="43"/>
    </row>
    <row r="162" spans="8:20" x14ac:dyDescent="0.5">
      <c r="H162" s="43"/>
      <c r="I162" s="43"/>
      <c r="J162" s="43"/>
      <c r="R162" s="43"/>
      <c r="S162" s="43"/>
      <c r="T162" s="43"/>
    </row>
    <row r="163" spans="8:20" x14ac:dyDescent="0.5">
      <c r="H163" s="43"/>
      <c r="I163" s="43"/>
      <c r="J163" s="43"/>
      <c r="R163" s="43"/>
      <c r="S163" s="43"/>
      <c r="T163" s="43"/>
    </row>
    <row r="164" spans="8:20" x14ac:dyDescent="0.5">
      <c r="H164" s="43"/>
      <c r="I164" s="43"/>
      <c r="J164" s="43"/>
      <c r="R164" s="43"/>
      <c r="S164" s="43"/>
      <c r="T164" s="43"/>
    </row>
    <row r="165" spans="8:20" x14ac:dyDescent="0.5">
      <c r="H165" s="43"/>
      <c r="I165" s="43"/>
      <c r="J165" s="43"/>
      <c r="R165" s="43"/>
      <c r="S165" s="43"/>
      <c r="T165" s="43"/>
    </row>
    <row r="166" spans="8:20" x14ac:dyDescent="0.5">
      <c r="H166" s="43"/>
      <c r="I166" s="43"/>
      <c r="J166" s="43"/>
      <c r="R166" s="43"/>
      <c r="S166" s="43"/>
      <c r="T166" s="43"/>
    </row>
    <row r="167" spans="8:20" x14ac:dyDescent="0.5">
      <c r="H167" s="43"/>
      <c r="I167" s="43"/>
      <c r="J167" s="43"/>
      <c r="R167" s="43"/>
      <c r="S167" s="43"/>
      <c r="T167" s="43"/>
    </row>
    <row r="168" spans="8:20" x14ac:dyDescent="0.5">
      <c r="H168" s="43"/>
      <c r="I168" s="43"/>
      <c r="J168" s="43"/>
      <c r="R168" s="43"/>
      <c r="S168" s="43"/>
      <c r="T168" s="43"/>
    </row>
    <row r="169" spans="8:20" x14ac:dyDescent="0.5">
      <c r="H169" s="43"/>
      <c r="I169" s="43"/>
      <c r="J169" s="43"/>
      <c r="R169" s="43"/>
      <c r="S169" s="43"/>
      <c r="T169" s="43"/>
    </row>
    <row r="170" spans="8:20" x14ac:dyDescent="0.5">
      <c r="H170" s="43"/>
      <c r="I170" s="43"/>
      <c r="J170" s="43"/>
      <c r="R170" s="43"/>
      <c r="S170" s="43"/>
      <c r="T170" s="43"/>
    </row>
    <row r="171" spans="8:20" x14ac:dyDescent="0.5">
      <c r="H171" s="43"/>
      <c r="I171" s="43"/>
      <c r="J171" s="43"/>
      <c r="R171" s="43"/>
      <c r="S171" s="43"/>
      <c r="T171" s="43"/>
    </row>
    <row r="172" spans="8:20" x14ac:dyDescent="0.5">
      <c r="H172" s="43"/>
      <c r="I172" s="43"/>
      <c r="J172" s="43"/>
      <c r="R172" s="43"/>
      <c r="S172" s="43"/>
      <c r="T172" s="43"/>
    </row>
    <row r="173" spans="8:20" x14ac:dyDescent="0.5">
      <c r="H173" s="43"/>
      <c r="I173" s="43"/>
      <c r="J173" s="43"/>
      <c r="R173" s="43"/>
      <c r="S173" s="43"/>
      <c r="T173" s="43"/>
    </row>
    <row r="174" spans="8:20" x14ac:dyDescent="0.5">
      <c r="H174" s="43"/>
      <c r="I174" s="43"/>
      <c r="J174" s="43"/>
      <c r="R174" s="43"/>
      <c r="S174" s="43"/>
      <c r="T174" s="43"/>
    </row>
    <row r="175" spans="8:20" x14ac:dyDescent="0.5">
      <c r="H175" s="43"/>
      <c r="I175" s="43"/>
      <c r="J175" s="43"/>
      <c r="R175" s="43"/>
      <c r="S175" s="43"/>
      <c r="T175" s="43"/>
    </row>
    <row r="176" spans="8:20" x14ac:dyDescent="0.5">
      <c r="H176" s="43"/>
      <c r="I176" s="43"/>
      <c r="J176" s="43"/>
      <c r="R176" s="43"/>
      <c r="S176" s="43"/>
      <c r="T176" s="43"/>
    </row>
    <row r="177" spans="8:20" x14ac:dyDescent="0.5">
      <c r="H177" s="43"/>
      <c r="I177" s="43"/>
      <c r="J177" s="43"/>
      <c r="R177" s="43"/>
      <c r="S177" s="43"/>
      <c r="T177" s="43"/>
    </row>
    <row r="178" spans="8:20" x14ac:dyDescent="0.5">
      <c r="H178" s="43"/>
      <c r="I178" s="43"/>
      <c r="J178" s="43"/>
      <c r="R178" s="43"/>
      <c r="S178" s="43"/>
      <c r="T178" s="43"/>
    </row>
    <row r="179" spans="8:20" x14ac:dyDescent="0.5">
      <c r="H179" s="43"/>
      <c r="I179" s="43"/>
      <c r="J179" s="43"/>
      <c r="R179" s="43"/>
      <c r="S179" s="43"/>
      <c r="T179" s="43"/>
    </row>
    <row r="180" spans="8:20" x14ac:dyDescent="0.5">
      <c r="H180" s="43"/>
      <c r="I180" s="43"/>
      <c r="J180" s="43"/>
      <c r="R180" s="43"/>
      <c r="S180" s="43"/>
      <c r="T180" s="43"/>
    </row>
    <row r="181" spans="8:20" x14ac:dyDescent="0.5">
      <c r="H181" s="43"/>
      <c r="I181" s="43"/>
      <c r="J181" s="43"/>
      <c r="R181" s="43"/>
      <c r="S181" s="43"/>
      <c r="T181" s="43"/>
    </row>
    <row r="182" spans="8:20" x14ac:dyDescent="0.5">
      <c r="H182" s="43"/>
      <c r="I182" s="43"/>
      <c r="J182" s="43"/>
      <c r="R182" s="43"/>
      <c r="S182" s="43"/>
      <c r="T182" s="43"/>
    </row>
    <row r="183" spans="8:20" x14ac:dyDescent="0.5">
      <c r="H183" s="43"/>
      <c r="I183" s="43"/>
      <c r="J183" s="43"/>
      <c r="R183" s="43"/>
      <c r="S183" s="43"/>
      <c r="T183" s="43"/>
    </row>
    <row r="184" spans="8:20" x14ac:dyDescent="0.5">
      <c r="H184" s="43"/>
      <c r="I184" s="43"/>
      <c r="J184" s="43"/>
      <c r="R184" s="43"/>
      <c r="S184" s="43"/>
      <c r="T184" s="43"/>
    </row>
    <row r="185" spans="8:20" x14ac:dyDescent="0.5">
      <c r="H185" s="43"/>
      <c r="I185" s="43"/>
      <c r="J185" s="43"/>
      <c r="R185" s="43"/>
      <c r="S185" s="43"/>
      <c r="T185" s="43"/>
    </row>
    <row r="186" spans="8:20" x14ac:dyDescent="0.5">
      <c r="H186" s="43"/>
      <c r="I186" s="43"/>
      <c r="J186" s="43"/>
      <c r="R186" s="43"/>
      <c r="S186" s="43"/>
      <c r="T186" s="43"/>
    </row>
    <row r="187" spans="8:20" x14ac:dyDescent="0.5">
      <c r="H187" s="43"/>
      <c r="I187" s="43"/>
      <c r="J187" s="43"/>
      <c r="R187" s="43"/>
      <c r="S187" s="43"/>
      <c r="T187" s="43"/>
    </row>
    <row r="188" spans="8:20" x14ac:dyDescent="0.5">
      <c r="H188" s="43"/>
      <c r="I188" s="43"/>
      <c r="J188" s="43"/>
      <c r="R188" s="43"/>
      <c r="S188" s="43"/>
      <c r="T188" s="43"/>
    </row>
    <row r="189" spans="8:20" x14ac:dyDescent="0.5">
      <c r="H189" s="43"/>
      <c r="I189" s="43"/>
      <c r="J189" s="43"/>
      <c r="R189" s="43"/>
      <c r="S189" s="43"/>
      <c r="T189" s="43"/>
    </row>
    <row r="190" spans="8:20" x14ac:dyDescent="0.5">
      <c r="H190" s="43"/>
      <c r="I190" s="43"/>
      <c r="J190" s="43"/>
      <c r="R190" s="43"/>
      <c r="S190" s="43"/>
      <c r="T190" s="43"/>
    </row>
    <row r="191" spans="8:20" x14ac:dyDescent="0.5">
      <c r="H191" s="43"/>
      <c r="I191" s="43"/>
      <c r="J191" s="43"/>
      <c r="R191" s="43"/>
      <c r="S191" s="43"/>
      <c r="T191" s="43"/>
    </row>
    <row r="192" spans="8:20" x14ac:dyDescent="0.5">
      <c r="H192" s="43"/>
      <c r="I192" s="43"/>
      <c r="J192" s="43"/>
      <c r="R192" s="43"/>
      <c r="S192" s="43"/>
      <c r="T192" s="43"/>
    </row>
    <row r="193" spans="8:20" x14ac:dyDescent="0.5">
      <c r="H193" s="43"/>
      <c r="I193" s="43"/>
      <c r="J193" s="43"/>
      <c r="R193" s="43"/>
      <c r="S193" s="43"/>
      <c r="T193" s="43"/>
    </row>
    <row r="194" spans="8:20" x14ac:dyDescent="0.5">
      <c r="H194" s="43"/>
      <c r="I194" s="43"/>
      <c r="J194" s="43"/>
      <c r="R194" s="43"/>
      <c r="S194" s="43"/>
      <c r="T194" s="43"/>
    </row>
    <row r="195" spans="8:20" x14ac:dyDescent="0.5">
      <c r="H195" s="43"/>
      <c r="I195" s="43"/>
      <c r="J195" s="43"/>
      <c r="R195" s="43"/>
      <c r="S195" s="43"/>
      <c r="T195" s="43"/>
    </row>
    <row r="196" spans="8:20" x14ac:dyDescent="0.5">
      <c r="H196" s="43"/>
      <c r="I196" s="43"/>
      <c r="J196" s="43"/>
      <c r="R196" s="43"/>
      <c r="S196" s="43"/>
      <c r="T196" s="43"/>
    </row>
    <row r="197" spans="8:20" x14ac:dyDescent="0.5">
      <c r="H197" s="43"/>
      <c r="I197" s="43"/>
      <c r="J197" s="43"/>
      <c r="R197" s="43"/>
      <c r="S197" s="43"/>
      <c r="T197" s="43"/>
    </row>
    <row r="198" spans="8:20" x14ac:dyDescent="0.5">
      <c r="H198" s="43"/>
      <c r="I198" s="43"/>
      <c r="J198" s="43"/>
      <c r="R198" s="43"/>
      <c r="S198" s="43"/>
      <c r="T198" s="43"/>
    </row>
    <row r="199" spans="8:20" x14ac:dyDescent="0.5">
      <c r="H199" s="43"/>
      <c r="I199" s="43"/>
      <c r="J199" s="43"/>
      <c r="R199" s="43"/>
      <c r="S199" s="43"/>
      <c r="T199" s="43"/>
    </row>
    <row r="200" spans="8:20" x14ac:dyDescent="0.5">
      <c r="H200" s="43"/>
      <c r="I200" s="43"/>
      <c r="J200" s="43"/>
      <c r="R200" s="43"/>
      <c r="S200" s="43"/>
      <c r="T200" s="43"/>
    </row>
    <row r="201" spans="8:20" x14ac:dyDescent="0.5">
      <c r="H201" s="43"/>
      <c r="I201" s="43"/>
      <c r="J201" s="43"/>
      <c r="R201" s="43"/>
      <c r="S201" s="43"/>
      <c r="T201" s="43"/>
    </row>
    <row r="202" spans="8:20" x14ac:dyDescent="0.5">
      <c r="H202" s="43"/>
      <c r="I202" s="43"/>
      <c r="J202" s="43"/>
      <c r="R202" s="43"/>
      <c r="S202" s="43"/>
      <c r="T202" s="43"/>
    </row>
    <row r="203" spans="8:20" x14ac:dyDescent="0.5">
      <c r="H203" s="43"/>
      <c r="I203" s="43"/>
      <c r="J203" s="43"/>
      <c r="R203" s="43"/>
      <c r="S203" s="43"/>
      <c r="T203" s="43"/>
    </row>
    <row r="204" spans="8:20" x14ac:dyDescent="0.5">
      <c r="H204" s="43"/>
      <c r="I204" s="43"/>
      <c r="J204" s="43"/>
      <c r="R204" s="43"/>
      <c r="S204" s="43"/>
      <c r="T204" s="43"/>
    </row>
    <row r="205" spans="8:20" x14ac:dyDescent="0.5">
      <c r="H205" s="43"/>
      <c r="I205" s="43"/>
      <c r="J205" s="43"/>
      <c r="R205" s="43"/>
      <c r="S205" s="43"/>
      <c r="T205" s="43"/>
    </row>
    <row r="206" spans="8:20" x14ac:dyDescent="0.5">
      <c r="H206" s="43"/>
      <c r="I206" s="43"/>
      <c r="J206" s="43"/>
      <c r="R206" s="43"/>
      <c r="S206" s="43"/>
      <c r="T206" s="43"/>
    </row>
    <row r="207" spans="8:20" x14ac:dyDescent="0.5">
      <c r="H207" s="43"/>
      <c r="I207" s="43"/>
      <c r="J207" s="43"/>
      <c r="R207" s="43"/>
      <c r="S207" s="43"/>
      <c r="T207" s="43"/>
    </row>
    <row r="208" spans="8:20" x14ac:dyDescent="0.5">
      <c r="H208" s="43"/>
      <c r="I208" s="43"/>
      <c r="J208" s="43"/>
      <c r="R208" s="43"/>
      <c r="S208" s="43"/>
      <c r="T208" s="43"/>
    </row>
    <row r="209" spans="8:20" x14ac:dyDescent="0.5">
      <c r="H209" s="43"/>
      <c r="I209" s="43"/>
      <c r="J209" s="43"/>
      <c r="R209" s="43"/>
      <c r="S209" s="43"/>
      <c r="T209" s="43"/>
    </row>
    <row r="210" spans="8:20" x14ac:dyDescent="0.5">
      <c r="H210" s="43"/>
      <c r="I210" s="43"/>
      <c r="J210" s="43"/>
      <c r="R210" s="43"/>
      <c r="S210" s="43"/>
      <c r="T210" s="43"/>
    </row>
    <row r="211" spans="8:20" x14ac:dyDescent="0.5">
      <c r="H211" s="43"/>
      <c r="I211" s="43"/>
      <c r="J211" s="43"/>
      <c r="R211" s="43"/>
      <c r="S211" s="43"/>
      <c r="T211" s="43"/>
    </row>
    <row r="212" spans="8:20" x14ac:dyDescent="0.5">
      <c r="H212" s="43"/>
      <c r="I212" s="43"/>
      <c r="J212" s="43"/>
      <c r="R212" s="43"/>
      <c r="S212" s="43"/>
      <c r="T212" s="43"/>
    </row>
    <row r="213" spans="8:20" x14ac:dyDescent="0.5">
      <c r="H213" s="43"/>
      <c r="I213" s="43"/>
      <c r="J213" s="43"/>
      <c r="R213" s="43"/>
      <c r="S213" s="43"/>
      <c r="T213" s="43"/>
    </row>
    <row r="214" spans="8:20" x14ac:dyDescent="0.5">
      <c r="H214" s="43"/>
      <c r="I214" s="43"/>
      <c r="J214" s="43"/>
      <c r="R214" s="43"/>
      <c r="S214" s="43"/>
      <c r="T214" s="43"/>
    </row>
    <row r="215" spans="8:20" x14ac:dyDescent="0.5">
      <c r="H215" s="43"/>
      <c r="I215" s="43"/>
      <c r="J215" s="43"/>
      <c r="R215" s="43"/>
      <c r="S215" s="43"/>
      <c r="T215" s="43"/>
    </row>
    <row r="216" spans="8:20" x14ac:dyDescent="0.5">
      <c r="H216" s="43"/>
      <c r="I216" s="43"/>
      <c r="J216" s="43"/>
      <c r="R216" s="43"/>
      <c r="S216" s="43"/>
      <c r="T216" s="43"/>
    </row>
    <row r="217" spans="8:20" x14ac:dyDescent="0.5">
      <c r="H217" s="43"/>
      <c r="I217" s="43"/>
      <c r="J217" s="43"/>
      <c r="R217" s="43"/>
      <c r="S217" s="43"/>
      <c r="T217" s="43"/>
    </row>
    <row r="218" spans="8:20" x14ac:dyDescent="0.5">
      <c r="H218" s="43"/>
      <c r="I218" s="43"/>
      <c r="J218" s="43"/>
      <c r="R218" s="43"/>
      <c r="S218" s="43"/>
      <c r="T218" s="43"/>
    </row>
    <row r="219" spans="8:20" x14ac:dyDescent="0.5">
      <c r="H219" s="43"/>
      <c r="I219" s="43"/>
      <c r="J219" s="43"/>
      <c r="R219" s="43"/>
      <c r="S219" s="43"/>
      <c r="T219" s="43"/>
    </row>
    <row r="220" spans="8:20" x14ac:dyDescent="0.5">
      <c r="H220" s="43"/>
      <c r="I220" s="43"/>
      <c r="J220" s="43"/>
      <c r="R220" s="43"/>
      <c r="S220" s="43"/>
      <c r="T220" s="43"/>
    </row>
    <row r="221" spans="8:20" x14ac:dyDescent="0.5">
      <c r="H221" s="43"/>
      <c r="I221" s="43"/>
      <c r="J221" s="43"/>
      <c r="R221" s="43"/>
      <c r="S221" s="43"/>
      <c r="T221" s="43"/>
    </row>
    <row r="222" spans="8:20" x14ac:dyDescent="0.5">
      <c r="H222" s="43"/>
      <c r="I222" s="43"/>
      <c r="J222" s="43"/>
      <c r="R222" s="43"/>
      <c r="S222" s="43"/>
      <c r="T222" s="43"/>
    </row>
    <row r="223" spans="8:20" x14ac:dyDescent="0.5">
      <c r="H223" s="43"/>
      <c r="I223" s="43"/>
      <c r="J223" s="43"/>
      <c r="R223" s="43"/>
      <c r="S223" s="43"/>
      <c r="T223" s="43"/>
    </row>
    <row r="224" spans="8:20" x14ac:dyDescent="0.5">
      <c r="H224" s="43"/>
      <c r="I224" s="43"/>
      <c r="J224" s="43"/>
      <c r="R224" s="43"/>
      <c r="S224" s="43"/>
      <c r="T224" s="43"/>
    </row>
    <row r="225" spans="8:20" x14ac:dyDescent="0.5">
      <c r="H225" s="43"/>
      <c r="I225" s="43"/>
      <c r="J225" s="43"/>
      <c r="R225" s="43"/>
      <c r="S225" s="43"/>
      <c r="T225" s="43"/>
    </row>
    <row r="226" spans="8:20" x14ac:dyDescent="0.5">
      <c r="H226" s="43"/>
      <c r="I226" s="43"/>
      <c r="J226" s="43"/>
      <c r="R226" s="43"/>
      <c r="S226" s="43"/>
      <c r="T226" s="43"/>
    </row>
    <row r="227" spans="8:20" x14ac:dyDescent="0.5">
      <c r="H227" s="43"/>
      <c r="I227" s="43"/>
      <c r="J227" s="43"/>
      <c r="R227" s="43"/>
      <c r="S227" s="43"/>
      <c r="T227" s="43"/>
    </row>
  </sheetData>
  <mergeCells count="33">
    <mergeCell ref="E7:E8"/>
    <mergeCell ref="F7:F8"/>
    <mergeCell ref="N6:O6"/>
    <mergeCell ref="A1:U1"/>
    <mergeCell ref="A2:U2"/>
    <mergeCell ref="A4:A8"/>
    <mergeCell ref="B4:B8"/>
    <mergeCell ref="C4:I4"/>
    <mergeCell ref="K4:T4"/>
    <mergeCell ref="U4:U8"/>
    <mergeCell ref="C5:C8"/>
    <mergeCell ref="D6:D8"/>
    <mergeCell ref="G6:G8"/>
    <mergeCell ref="H6:I6"/>
    <mergeCell ref="M6:M8"/>
    <mergeCell ref="S7:S8"/>
    <mergeCell ref="E6:F6"/>
    <mergeCell ref="D5:F5"/>
    <mergeCell ref="I7:I8"/>
    <mergeCell ref="G5:I5"/>
    <mergeCell ref="P6:P8"/>
    <mergeCell ref="Q6:Q8"/>
    <mergeCell ref="R6:S6"/>
    <mergeCell ref="T6:T8"/>
    <mergeCell ref="O7:O8"/>
    <mergeCell ref="H7:H8"/>
    <mergeCell ref="J4:J8"/>
    <mergeCell ref="N7:N8"/>
    <mergeCell ref="R7:R8"/>
    <mergeCell ref="K5:K8"/>
    <mergeCell ref="L5:L8"/>
    <mergeCell ref="M5:P5"/>
    <mergeCell ref="Q5:T5"/>
  </mergeCells>
  <pageMargins left="0.70866141732283472" right="0.70866141732283472" top="0.74803149606299213" bottom="0.74803149606299213" header="0.31496062992125984" footer="0.31496062992125984"/>
  <pageSetup paperSize="9" scale="70" orientation="landscape"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25"/>
  <sheetViews>
    <sheetView workbookViewId="0">
      <selection activeCell="B9" sqref="B9"/>
    </sheetView>
  </sheetViews>
  <sheetFormatPr defaultColWidth="14.46484375" defaultRowHeight="15.75" x14ac:dyDescent="0.5"/>
  <cols>
    <col min="1" max="1" width="5.33203125" style="29" customWidth="1"/>
    <col min="2" max="2" width="27.46484375" style="29" customWidth="1"/>
    <col min="3" max="3" width="9.33203125" style="29" customWidth="1"/>
    <col min="4" max="5" width="8.6640625" style="29" customWidth="1"/>
    <col min="6" max="6" width="6.59765625" style="29" customWidth="1"/>
    <col min="7" max="7" width="8.46484375" style="29" customWidth="1"/>
    <col min="8" max="9" width="7.33203125" style="29" customWidth="1"/>
    <col min="10" max="10" width="8.19921875" style="29" customWidth="1"/>
    <col min="11" max="11" width="9.06640625" style="44" customWidth="1"/>
    <col min="12" max="12" width="8.1328125" style="29" customWidth="1"/>
    <col min="13" max="13" width="8.33203125" style="29" customWidth="1"/>
    <col min="14" max="14" width="7.265625" style="29" customWidth="1"/>
    <col min="15" max="15" width="9.46484375" style="29" customWidth="1"/>
    <col min="16" max="19" width="8.46484375" style="29" customWidth="1"/>
    <col min="20" max="20" width="9.19921875" style="29" customWidth="1"/>
    <col min="21" max="16384" width="14.46484375" style="29"/>
  </cols>
  <sheetData>
    <row r="1" spans="1:20" ht="20.350000000000001" customHeight="1" x14ac:dyDescent="0.5">
      <c r="A1" s="96" t="s">
        <v>64</v>
      </c>
      <c r="B1" s="97"/>
      <c r="C1" s="97"/>
      <c r="D1" s="97"/>
      <c r="E1" s="97"/>
      <c r="F1" s="97"/>
      <c r="G1" s="97"/>
      <c r="H1" s="97"/>
      <c r="I1" s="97"/>
      <c r="J1" s="97"/>
      <c r="K1" s="97"/>
      <c r="L1" s="97"/>
      <c r="M1" s="97"/>
      <c r="N1" s="97"/>
      <c r="O1" s="97"/>
      <c r="P1" s="97"/>
      <c r="Q1" s="97"/>
      <c r="R1" s="97"/>
      <c r="S1" s="97"/>
      <c r="T1" s="97"/>
    </row>
    <row r="2" spans="1:20" ht="20.350000000000001" customHeight="1" x14ac:dyDescent="0.5">
      <c r="A2" s="89" t="s">
        <v>61</v>
      </c>
      <c r="B2" s="90"/>
      <c r="C2" s="90"/>
      <c r="D2" s="90"/>
      <c r="E2" s="90"/>
      <c r="F2" s="90"/>
      <c r="G2" s="90"/>
      <c r="H2" s="90"/>
      <c r="I2" s="90"/>
      <c r="J2" s="90"/>
      <c r="K2" s="90"/>
      <c r="L2" s="90"/>
      <c r="M2" s="90"/>
      <c r="N2" s="90"/>
      <c r="O2" s="90"/>
      <c r="P2" s="90"/>
      <c r="Q2" s="90"/>
      <c r="R2" s="90"/>
      <c r="S2" s="90"/>
      <c r="T2" s="90"/>
    </row>
    <row r="3" spans="1:20" ht="20.350000000000001" customHeight="1" x14ac:dyDescent="0.5">
      <c r="A3" s="30"/>
      <c r="B3" s="30"/>
      <c r="C3" s="30"/>
      <c r="D3" s="30"/>
      <c r="E3" s="30"/>
      <c r="F3" s="30"/>
      <c r="G3" s="31"/>
      <c r="H3" s="30"/>
      <c r="I3" s="30"/>
      <c r="J3" s="30"/>
      <c r="K3" s="32"/>
      <c r="L3" s="30"/>
      <c r="M3" s="30"/>
      <c r="N3" s="30"/>
      <c r="O3" s="30"/>
      <c r="P3" s="31"/>
      <c r="Q3" s="30"/>
      <c r="R3" s="30"/>
      <c r="S3" s="30"/>
      <c r="T3" s="30"/>
    </row>
    <row r="4" spans="1:20" ht="21" customHeight="1" x14ac:dyDescent="0.5">
      <c r="A4" s="91" t="s">
        <v>0</v>
      </c>
      <c r="B4" s="83" t="s">
        <v>15</v>
      </c>
      <c r="C4" s="93" t="s">
        <v>16</v>
      </c>
      <c r="D4" s="94"/>
      <c r="E4" s="94"/>
      <c r="F4" s="94"/>
      <c r="G4" s="94"/>
      <c r="H4" s="94"/>
      <c r="I4" s="98"/>
      <c r="J4" s="92" t="s">
        <v>62</v>
      </c>
      <c r="K4" s="92"/>
      <c r="L4" s="92"/>
      <c r="M4" s="92"/>
      <c r="N4" s="92"/>
      <c r="O4" s="92"/>
      <c r="P4" s="92"/>
      <c r="Q4" s="92"/>
      <c r="R4" s="92"/>
      <c r="S4" s="92"/>
      <c r="T4" s="91" t="s">
        <v>11</v>
      </c>
    </row>
    <row r="5" spans="1:20" ht="31.25" customHeight="1" x14ac:dyDescent="0.5">
      <c r="A5" s="84"/>
      <c r="B5" s="84"/>
      <c r="C5" s="99" t="s">
        <v>2</v>
      </c>
      <c r="D5" s="93" t="s">
        <v>1</v>
      </c>
      <c r="E5" s="94"/>
      <c r="F5" s="94"/>
      <c r="G5" s="83" t="s">
        <v>17</v>
      </c>
      <c r="H5" s="84"/>
      <c r="I5" s="84"/>
      <c r="J5" s="100" t="s">
        <v>2</v>
      </c>
      <c r="K5" s="109" t="s">
        <v>18</v>
      </c>
      <c r="L5" s="93" t="s">
        <v>1</v>
      </c>
      <c r="M5" s="94"/>
      <c r="N5" s="94"/>
      <c r="O5" s="98"/>
      <c r="P5" s="104" t="s">
        <v>17</v>
      </c>
      <c r="Q5" s="112"/>
      <c r="R5" s="112"/>
      <c r="S5" s="113"/>
      <c r="T5" s="84"/>
    </row>
    <row r="6" spans="1:20" ht="31.25" customHeight="1" x14ac:dyDescent="0.5">
      <c r="A6" s="84"/>
      <c r="B6" s="84"/>
      <c r="C6" s="100"/>
      <c r="D6" s="102" t="s">
        <v>19</v>
      </c>
      <c r="E6" s="83" t="s">
        <v>3</v>
      </c>
      <c r="F6" s="83"/>
      <c r="G6" s="105" t="s">
        <v>19</v>
      </c>
      <c r="H6" s="85" t="s">
        <v>3</v>
      </c>
      <c r="I6" s="108"/>
      <c r="J6" s="100"/>
      <c r="K6" s="110"/>
      <c r="L6" s="102" t="s">
        <v>19</v>
      </c>
      <c r="M6" s="83" t="s">
        <v>3</v>
      </c>
      <c r="N6" s="83"/>
      <c r="O6" s="105" t="s">
        <v>20</v>
      </c>
      <c r="P6" s="105" t="s">
        <v>19</v>
      </c>
      <c r="Q6" s="85" t="s">
        <v>3</v>
      </c>
      <c r="R6" s="108"/>
      <c r="S6" s="105" t="s">
        <v>20</v>
      </c>
      <c r="T6" s="84"/>
    </row>
    <row r="7" spans="1:20" ht="25.25" customHeight="1" x14ac:dyDescent="0.5">
      <c r="A7" s="84"/>
      <c r="B7" s="84"/>
      <c r="C7" s="100"/>
      <c r="D7" s="103"/>
      <c r="E7" s="99" t="s">
        <v>21</v>
      </c>
      <c r="F7" s="105" t="s">
        <v>22</v>
      </c>
      <c r="G7" s="106"/>
      <c r="H7" s="99" t="s">
        <v>21</v>
      </c>
      <c r="I7" s="105" t="s">
        <v>22</v>
      </c>
      <c r="J7" s="100"/>
      <c r="K7" s="110"/>
      <c r="L7" s="103"/>
      <c r="M7" s="99" t="s">
        <v>21</v>
      </c>
      <c r="N7" s="105" t="s">
        <v>22</v>
      </c>
      <c r="O7" s="106"/>
      <c r="P7" s="106"/>
      <c r="Q7" s="99" t="s">
        <v>21</v>
      </c>
      <c r="R7" s="105" t="s">
        <v>22</v>
      </c>
      <c r="S7" s="106"/>
      <c r="T7" s="84"/>
    </row>
    <row r="8" spans="1:20" ht="36.6" customHeight="1" x14ac:dyDescent="0.5">
      <c r="A8" s="84"/>
      <c r="B8" s="84"/>
      <c r="C8" s="101"/>
      <c r="D8" s="104"/>
      <c r="E8" s="101"/>
      <c r="F8" s="107"/>
      <c r="G8" s="107"/>
      <c r="H8" s="101"/>
      <c r="I8" s="107"/>
      <c r="J8" s="101"/>
      <c r="K8" s="111"/>
      <c r="L8" s="104"/>
      <c r="M8" s="101"/>
      <c r="N8" s="107"/>
      <c r="O8" s="107"/>
      <c r="P8" s="107"/>
      <c r="Q8" s="101"/>
      <c r="R8" s="107"/>
      <c r="S8" s="107"/>
      <c r="T8" s="84"/>
    </row>
    <row r="9" spans="1:20" s="37" customFormat="1" ht="22.8" customHeight="1" x14ac:dyDescent="0.5">
      <c r="A9" s="33"/>
      <c r="B9" s="50" t="s">
        <v>25</v>
      </c>
      <c r="C9" s="34">
        <f>C10</f>
        <v>117700</v>
      </c>
      <c r="D9" s="34">
        <f t="shared" ref="D9:S9" si="0">D10</f>
        <v>117700</v>
      </c>
      <c r="E9" s="34">
        <f t="shared" si="0"/>
        <v>117700</v>
      </c>
      <c r="F9" s="34">
        <f t="shared" si="0"/>
        <v>0</v>
      </c>
      <c r="G9" s="34">
        <f t="shared" si="0"/>
        <v>0</v>
      </c>
      <c r="H9" s="34">
        <f t="shared" si="0"/>
        <v>0</v>
      </c>
      <c r="I9" s="34">
        <f t="shared" si="0"/>
        <v>0</v>
      </c>
      <c r="J9" s="34">
        <f t="shared" si="0"/>
        <v>26330.683446999999</v>
      </c>
      <c r="K9" s="51">
        <f>J9/C9*100</f>
        <v>22.371013973661853</v>
      </c>
      <c r="L9" s="34">
        <f t="shared" si="0"/>
        <v>26330.683446999999</v>
      </c>
      <c r="M9" s="34">
        <f t="shared" si="0"/>
        <v>26330.683446999999</v>
      </c>
      <c r="N9" s="34">
        <f t="shared" si="0"/>
        <v>0</v>
      </c>
      <c r="O9" s="34">
        <f t="shared" si="0"/>
        <v>0</v>
      </c>
      <c r="P9" s="34">
        <f t="shared" si="0"/>
        <v>0</v>
      </c>
      <c r="Q9" s="34">
        <f t="shared" si="0"/>
        <v>0</v>
      </c>
      <c r="R9" s="34">
        <f t="shared" si="0"/>
        <v>0</v>
      </c>
      <c r="S9" s="34">
        <f t="shared" si="0"/>
        <v>0</v>
      </c>
      <c r="T9" s="33"/>
    </row>
    <row r="10" spans="1:20" ht="97.5" customHeight="1" x14ac:dyDescent="0.5">
      <c r="A10" s="52">
        <v>1</v>
      </c>
      <c r="B10" s="53" t="s">
        <v>26</v>
      </c>
      <c r="C10" s="54">
        <f>D10+G10</f>
        <v>117700</v>
      </c>
      <c r="D10" s="54">
        <f>E10+F10</f>
        <v>117700</v>
      </c>
      <c r="E10" s="54">
        <v>117700</v>
      </c>
      <c r="F10" s="54"/>
      <c r="G10" s="55"/>
      <c r="H10" s="55"/>
      <c r="I10" s="55"/>
      <c r="J10" s="54">
        <f>L10</f>
        <v>26330.683446999999</v>
      </c>
      <c r="K10" s="56"/>
      <c r="L10" s="54">
        <f>M10+N10</f>
        <v>26330.683446999999</v>
      </c>
      <c r="M10" s="54">
        <v>26330.683446999999</v>
      </c>
      <c r="N10" s="54"/>
      <c r="O10" s="57"/>
      <c r="P10" s="55"/>
      <c r="Q10" s="55"/>
      <c r="R10" s="55"/>
      <c r="S10" s="55"/>
      <c r="T10" s="52"/>
    </row>
    <row r="11" spans="1:20" x14ac:dyDescent="0.5">
      <c r="H11" s="43"/>
      <c r="I11" s="43"/>
      <c r="O11" s="45"/>
      <c r="Q11" s="43"/>
      <c r="R11" s="43"/>
      <c r="S11" s="43"/>
    </row>
    <row r="12" spans="1:20" x14ac:dyDescent="0.5">
      <c r="H12" s="43"/>
      <c r="I12" s="43"/>
      <c r="O12" s="45"/>
      <c r="Q12" s="43"/>
      <c r="R12" s="43"/>
      <c r="S12" s="43"/>
    </row>
    <row r="13" spans="1:20" x14ac:dyDescent="0.5">
      <c r="H13" s="43"/>
      <c r="I13" s="43"/>
      <c r="O13" s="45"/>
      <c r="Q13" s="43"/>
      <c r="R13" s="43"/>
      <c r="S13" s="43"/>
    </row>
    <row r="14" spans="1:20" x14ac:dyDescent="0.5">
      <c r="H14" s="43"/>
      <c r="I14" s="43"/>
      <c r="O14" s="45"/>
      <c r="Q14" s="43"/>
      <c r="R14" s="43"/>
      <c r="S14" s="43"/>
    </row>
    <row r="15" spans="1:20" x14ac:dyDescent="0.5">
      <c r="H15" s="43"/>
      <c r="I15" s="43"/>
      <c r="O15" s="45"/>
      <c r="Q15" s="43"/>
      <c r="R15" s="43"/>
      <c r="S15" s="43"/>
    </row>
    <row r="16" spans="1:20" x14ac:dyDescent="0.5">
      <c r="H16" s="43"/>
      <c r="I16" s="43"/>
      <c r="O16" s="45"/>
      <c r="Q16" s="43"/>
      <c r="R16" s="43"/>
      <c r="S16" s="43"/>
    </row>
    <row r="17" spans="8:19" x14ac:dyDescent="0.5">
      <c r="H17" s="43"/>
      <c r="I17" s="43"/>
      <c r="O17" s="45"/>
      <c r="Q17" s="43"/>
      <c r="R17" s="43"/>
      <c r="S17" s="43"/>
    </row>
    <row r="18" spans="8:19" x14ac:dyDescent="0.5">
      <c r="H18" s="43"/>
      <c r="I18" s="43"/>
      <c r="O18" s="45"/>
      <c r="Q18" s="43"/>
      <c r="R18" s="43"/>
      <c r="S18" s="43"/>
    </row>
    <row r="19" spans="8:19" x14ac:dyDescent="0.5">
      <c r="H19" s="43"/>
      <c r="I19" s="43"/>
      <c r="O19" s="45"/>
      <c r="Q19" s="43"/>
      <c r="R19" s="43"/>
      <c r="S19" s="43"/>
    </row>
    <row r="20" spans="8:19" x14ac:dyDescent="0.5">
      <c r="H20" s="43"/>
      <c r="I20" s="43"/>
      <c r="O20" s="45"/>
      <c r="Q20" s="43"/>
      <c r="R20" s="43"/>
      <c r="S20" s="43"/>
    </row>
    <row r="21" spans="8:19" x14ac:dyDescent="0.5">
      <c r="H21" s="43"/>
      <c r="I21" s="43"/>
      <c r="O21" s="45"/>
      <c r="Q21" s="43"/>
      <c r="R21" s="43"/>
      <c r="S21" s="43"/>
    </row>
    <row r="22" spans="8:19" x14ac:dyDescent="0.5">
      <c r="H22" s="43"/>
      <c r="I22" s="43"/>
      <c r="O22" s="45"/>
      <c r="Q22" s="43"/>
      <c r="R22" s="43"/>
      <c r="S22" s="43"/>
    </row>
    <row r="23" spans="8:19" x14ac:dyDescent="0.5">
      <c r="H23" s="43"/>
      <c r="I23" s="43"/>
      <c r="O23" s="45"/>
      <c r="Q23" s="43"/>
      <c r="R23" s="43"/>
      <c r="S23" s="43"/>
    </row>
    <row r="24" spans="8:19" x14ac:dyDescent="0.5">
      <c r="H24" s="43"/>
      <c r="I24" s="43"/>
      <c r="O24" s="45"/>
      <c r="Q24" s="43"/>
      <c r="R24" s="43"/>
      <c r="S24" s="43"/>
    </row>
    <row r="25" spans="8:19" x14ac:dyDescent="0.5">
      <c r="H25" s="43"/>
      <c r="I25" s="43"/>
      <c r="O25" s="45"/>
      <c r="Q25" s="43"/>
      <c r="R25" s="43"/>
      <c r="S25" s="43"/>
    </row>
    <row r="26" spans="8:19" x14ac:dyDescent="0.5">
      <c r="H26" s="43"/>
      <c r="I26" s="43"/>
      <c r="O26" s="45"/>
      <c r="Q26" s="43"/>
      <c r="R26" s="43"/>
      <c r="S26" s="43"/>
    </row>
    <row r="27" spans="8:19" x14ac:dyDescent="0.5">
      <c r="H27" s="43"/>
      <c r="I27" s="43"/>
      <c r="O27" s="45"/>
      <c r="Q27" s="43"/>
      <c r="R27" s="43"/>
      <c r="S27" s="43"/>
    </row>
    <row r="28" spans="8:19" x14ac:dyDescent="0.5">
      <c r="H28" s="43"/>
      <c r="I28" s="43"/>
      <c r="O28" s="45"/>
      <c r="Q28" s="43"/>
      <c r="R28" s="43"/>
      <c r="S28" s="43"/>
    </row>
    <row r="29" spans="8:19" x14ac:dyDescent="0.5">
      <c r="H29" s="43"/>
      <c r="I29" s="43"/>
      <c r="O29" s="45"/>
      <c r="Q29" s="43"/>
      <c r="R29" s="43"/>
      <c r="S29" s="43"/>
    </row>
    <row r="30" spans="8:19" x14ac:dyDescent="0.5">
      <c r="H30" s="43"/>
      <c r="I30" s="43"/>
      <c r="O30" s="45"/>
      <c r="Q30" s="43"/>
      <c r="R30" s="43"/>
      <c r="S30" s="43"/>
    </row>
    <row r="31" spans="8:19" x14ac:dyDescent="0.5">
      <c r="H31" s="43"/>
      <c r="I31" s="43"/>
      <c r="O31" s="45"/>
      <c r="Q31" s="43"/>
      <c r="R31" s="43"/>
      <c r="S31" s="43"/>
    </row>
    <row r="32" spans="8:19" x14ac:dyDescent="0.5">
      <c r="H32" s="43"/>
      <c r="I32" s="43"/>
      <c r="O32" s="45"/>
      <c r="Q32" s="43"/>
      <c r="R32" s="43"/>
      <c r="S32" s="43"/>
    </row>
    <row r="33" spans="8:19" x14ac:dyDescent="0.5">
      <c r="H33" s="43"/>
      <c r="I33" s="43"/>
      <c r="O33" s="45"/>
      <c r="Q33" s="43"/>
      <c r="R33" s="43"/>
      <c r="S33" s="43"/>
    </row>
    <row r="34" spans="8:19" x14ac:dyDescent="0.5">
      <c r="H34" s="43"/>
      <c r="I34" s="43"/>
      <c r="O34" s="45"/>
      <c r="Q34" s="43"/>
      <c r="R34" s="43"/>
      <c r="S34" s="43"/>
    </row>
    <row r="35" spans="8:19" x14ac:dyDescent="0.5">
      <c r="H35" s="43"/>
      <c r="I35" s="43"/>
      <c r="O35" s="45"/>
      <c r="Q35" s="43"/>
      <c r="R35" s="43"/>
      <c r="S35" s="43"/>
    </row>
    <row r="36" spans="8:19" x14ac:dyDescent="0.5">
      <c r="H36" s="43"/>
      <c r="I36" s="43"/>
      <c r="O36" s="45"/>
      <c r="Q36" s="43"/>
      <c r="R36" s="43"/>
      <c r="S36" s="43"/>
    </row>
    <row r="37" spans="8:19" x14ac:dyDescent="0.5">
      <c r="H37" s="43"/>
      <c r="I37" s="43"/>
      <c r="O37" s="45"/>
      <c r="Q37" s="43"/>
      <c r="R37" s="43"/>
      <c r="S37" s="43"/>
    </row>
    <row r="38" spans="8:19" x14ac:dyDescent="0.5">
      <c r="H38" s="43"/>
      <c r="I38" s="43"/>
      <c r="O38" s="45"/>
      <c r="Q38" s="43"/>
      <c r="R38" s="43"/>
      <c r="S38" s="43"/>
    </row>
    <row r="39" spans="8:19" x14ac:dyDescent="0.5">
      <c r="H39" s="43"/>
      <c r="I39" s="43"/>
      <c r="O39" s="45"/>
      <c r="Q39" s="43"/>
      <c r="R39" s="43"/>
      <c r="S39" s="43"/>
    </row>
    <row r="40" spans="8:19" x14ac:dyDescent="0.5">
      <c r="H40" s="43"/>
      <c r="I40" s="43"/>
      <c r="O40" s="45"/>
      <c r="Q40" s="43"/>
      <c r="R40" s="43"/>
      <c r="S40" s="43"/>
    </row>
    <row r="41" spans="8:19" x14ac:dyDescent="0.5">
      <c r="H41" s="43"/>
      <c r="I41" s="43"/>
      <c r="O41" s="45"/>
      <c r="Q41" s="43"/>
      <c r="R41" s="43"/>
      <c r="S41" s="43"/>
    </row>
    <row r="42" spans="8:19" x14ac:dyDescent="0.5">
      <c r="H42" s="43"/>
      <c r="I42" s="43"/>
      <c r="O42" s="45"/>
      <c r="Q42" s="43"/>
      <c r="R42" s="43"/>
      <c r="S42" s="43"/>
    </row>
    <row r="43" spans="8:19" x14ac:dyDescent="0.5">
      <c r="H43" s="43"/>
      <c r="I43" s="43"/>
      <c r="O43" s="45"/>
      <c r="Q43" s="43"/>
      <c r="R43" s="43"/>
      <c r="S43" s="43"/>
    </row>
    <row r="44" spans="8:19" x14ac:dyDescent="0.5">
      <c r="H44" s="43"/>
      <c r="I44" s="43"/>
      <c r="O44" s="45"/>
      <c r="Q44" s="43"/>
      <c r="R44" s="43"/>
      <c r="S44" s="43"/>
    </row>
    <row r="45" spans="8:19" x14ac:dyDescent="0.5">
      <c r="H45" s="43"/>
      <c r="I45" s="43"/>
      <c r="O45" s="45"/>
      <c r="Q45" s="43"/>
      <c r="R45" s="43"/>
      <c r="S45" s="43"/>
    </row>
    <row r="46" spans="8:19" x14ac:dyDescent="0.5">
      <c r="H46" s="43"/>
      <c r="I46" s="43"/>
      <c r="O46" s="45"/>
      <c r="Q46" s="43"/>
      <c r="R46" s="43"/>
      <c r="S46" s="43"/>
    </row>
    <row r="47" spans="8:19" x14ac:dyDescent="0.5">
      <c r="H47" s="43"/>
      <c r="I47" s="43"/>
      <c r="O47" s="45"/>
      <c r="Q47" s="43"/>
      <c r="R47" s="43"/>
      <c r="S47" s="43"/>
    </row>
    <row r="48" spans="8:19" x14ac:dyDescent="0.5">
      <c r="H48" s="43"/>
      <c r="I48" s="43"/>
      <c r="O48" s="45"/>
      <c r="Q48" s="43"/>
      <c r="R48" s="43"/>
      <c r="S48" s="43"/>
    </row>
    <row r="49" spans="8:19" x14ac:dyDescent="0.5">
      <c r="H49" s="43"/>
      <c r="I49" s="43"/>
      <c r="O49" s="45"/>
      <c r="Q49" s="43"/>
      <c r="R49" s="43"/>
      <c r="S49" s="43"/>
    </row>
    <row r="50" spans="8:19" x14ac:dyDescent="0.5">
      <c r="H50" s="43"/>
      <c r="I50" s="43"/>
      <c r="O50" s="45"/>
      <c r="Q50" s="43"/>
      <c r="R50" s="43"/>
      <c r="S50" s="43"/>
    </row>
    <row r="51" spans="8:19" x14ac:dyDescent="0.5">
      <c r="H51" s="43"/>
      <c r="I51" s="43"/>
      <c r="O51" s="45"/>
      <c r="Q51" s="43"/>
      <c r="R51" s="43"/>
      <c r="S51" s="43"/>
    </row>
    <row r="52" spans="8:19" x14ac:dyDescent="0.5">
      <c r="H52" s="43"/>
      <c r="I52" s="43"/>
      <c r="O52" s="45"/>
      <c r="Q52" s="43"/>
      <c r="R52" s="43"/>
      <c r="S52" s="43"/>
    </row>
    <row r="53" spans="8:19" x14ac:dyDescent="0.5">
      <c r="H53" s="43"/>
      <c r="I53" s="43"/>
      <c r="O53" s="45"/>
      <c r="Q53" s="43"/>
      <c r="R53" s="43"/>
      <c r="S53" s="43"/>
    </row>
    <row r="54" spans="8:19" x14ac:dyDescent="0.5">
      <c r="H54" s="43"/>
      <c r="I54" s="43"/>
      <c r="O54" s="45"/>
      <c r="Q54" s="43"/>
      <c r="R54" s="43"/>
      <c r="S54" s="43"/>
    </row>
    <row r="55" spans="8:19" x14ac:dyDescent="0.5">
      <c r="H55" s="43"/>
      <c r="I55" s="43"/>
      <c r="O55" s="45"/>
      <c r="Q55" s="43"/>
      <c r="R55" s="43"/>
      <c r="S55" s="43"/>
    </row>
    <row r="56" spans="8:19" x14ac:dyDescent="0.5">
      <c r="H56" s="43"/>
      <c r="I56" s="43"/>
      <c r="O56" s="45"/>
      <c r="Q56" s="43"/>
      <c r="R56" s="43"/>
      <c r="S56" s="43"/>
    </row>
    <row r="57" spans="8:19" x14ac:dyDescent="0.5">
      <c r="H57" s="43"/>
      <c r="I57" s="43"/>
      <c r="O57" s="45"/>
      <c r="Q57" s="43"/>
      <c r="R57" s="43"/>
      <c r="S57" s="43"/>
    </row>
    <row r="58" spans="8:19" x14ac:dyDescent="0.5">
      <c r="H58" s="43"/>
      <c r="I58" s="43"/>
      <c r="O58" s="45"/>
      <c r="Q58" s="43"/>
      <c r="R58" s="43"/>
      <c r="S58" s="43"/>
    </row>
    <row r="59" spans="8:19" x14ac:dyDescent="0.5">
      <c r="H59" s="43"/>
      <c r="I59" s="43"/>
      <c r="O59" s="45"/>
      <c r="Q59" s="43"/>
      <c r="R59" s="43"/>
      <c r="S59" s="43"/>
    </row>
    <row r="60" spans="8:19" x14ac:dyDescent="0.5">
      <c r="H60" s="43"/>
      <c r="I60" s="43"/>
      <c r="O60" s="45"/>
      <c r="Q60" s="43"/>
      <c r="R60" s="43"/>
      <c r="S60" s="43"/>
    </row>
    <row r="61" spans="8:19" x14ac:dyDescent="0.5">
      <c r="H61" s="43"/>
      <c r="I61" s="43"/>
      <c r="O61" s="45"/>
      <c r="Q61" s="43"/>
      <c r="R61" s="43"/>
      <c r="S61" s="43"/>
    </row>
    <row r="62" spans="8:19" x14ac:dyDescent="0.5">
      <c r="H62" s="43"/>
      <c r="I62" s="43"/>
      <c r="O62" s="45"/>
      <c r="Q62" s="43"/>
      <c r="R62" s="43"/>
      <c r="S62" s="43"/>
    </row>
    <row r="63" spans="8:19" x14ac:dyDescent="0.5">
      <c r="H63" s="43"/>
      <c r="I63" s="43"/>
      <c r="O63" s="45"/>
      <c r="Q63" s="43"/>
      <c r="R63" s="43"/>
      <c r="S63" s="43"/>
    </row>
    <row r="64" spans="8:19" x14ac:dyDescent="0.5">
      <c r="H64" s="43"/>
      <c r="I64" s="43"/>
      <c r="O64" s="45"/>
      <c r="Q64" s="43"/>
      <c r="R64" s="43"/>
      <c r="S64" s="43"/>
    </row>
    <row r="65" spans="8:19" x14ac:dyDescent="0.5">
      <c r="H65" s="43"/>
      <c r="I65" s="43"/>
      <c r="O65" s="45"/>
      <c r="Q65" s="43"/>
      <c r="R65" s="43"/>
      <c r="S65" s="43"/>
    </row>
    <row r="66" spans="8:19" x14ac:dyDescent="0.5">
      <c r="H66" s="43"/>
      <c r="I66" s="43"/>
      <c r="O66" s="45"/>
      <c r="Q66" s="43"/>
      <c r="R66" s="43"/>
      <c r="S66" s="43"/>
    </row>
    <row r="67" spans="8:19" x14ac:dyDescent="0.5">
      <c r="H67" s="43"/>
      <c r="I67" s="43"/>
      <c r="O67" s="45"/>
      <c r="Q67" s="43"/>
      <c r="R67" s="43"/>
      <c r="S67" s="43"/>
    </row>
    <row r="68" spans="8:19" x14ac:dyDescent="0.5">
      <c r="H68" s="43"/>
      <c r="I68" s="43"/>
      <c r="O68" s="45"/>
      <c r="Q68" s="43"/>
      <c r="R68" s="43"/>
      <c r="S68" s="43"/>
    </row>
    <row r="69" spans="8:19" x14ac:dyDescent="0.5">
      <c r="H69" s="43"/>
      <c r="I69" s="43"/>
      <c r="O69" s="45"/>
      <c r="Q69" s="43"/>
      <c r="R69" s="43"/>
      <c r="S69" s="43"/>
    </row>
    <row r="70" spans="8:19" x14ac:dyDescent="0.5">
      <c r="H70" s="43"/>
      <c r="I70" s="43"/>
      <c r="O70" s="45"/>
      <c r="Q70" s="43"/>
      <c r="R70" s="43"/>
      <c r="S70" s="43"/>
    </row>
    <row r="71" spans="8:19" x14ac:dyDescent="0.5">
      <c r="H71" s="43"/>
      <c r="I71" s="43"/>
      <c r="O71" s="45"/>
      <c r="Q71" s="43"/>
      <c r="R71" s="43"/>
      <c r="S71" s="43"/>
    </row>
    <row r="72" spans="8:19" x14ac:dyDescent="0.5">
      <c r="H72" s="43"/>
      <c r="I72" s="43"/>
      <c r="O72" s="45"/>
      <c r="Q72" s="43"/>
      <c r="R72" s="43"/>
      <c r="S72" s="43"/>
    </row>
    <row r="73" spans="8:19" x14ac:dyDescent="0.5">
      <c r="H73" s="43"/>
      <c r="I73" s="43"/>
      <c r="O73" s="45"/>
      <c r="Q73" s="43"/>
      <c r="R73" s="43"/>
      <c r="S73" s="43"/>
    </row>
    <row r="74" spans="8:19" x14ac:dyDescent="0.5">
      <c r="H74" s="43"/>
      <c r="I74" s="43"/>
      <c r="O74" s="45"/>
      <c r="Q74" s="43"/>
      <c r="R74" s="43"/>
      <c r="S74" s="43"/>
    </row>
    <row r="75" spans="8:19" x14ac:dyDescent="0.5">
      <c r="H75" s="43"/>
      <c r="I75" s="43"/>
      <c r="O75" s="45"/>
      <c r="Q75" s="43"/>
      <c r="R75" s="43"/>
      <c r="S75" s="43"/>
    </row>
    <row r="76" spans="8:19" x14ac:dyDescent="0.5">
      <c r="H76" s="43"/>
      <c r="I76" s="43"/>
      <c r="O76" s="45"/>
      <c r="Q76" s="43"/>
      <c r="R76" s="43"/>
      <c r="S76" s="43"/>
    </row>
    <row r="77" spans="8:19" x14ac:dyDescent="0.5">
      <c r="H77" s="43"/>
      <c r="I77" s="43"/>
      <c r="O77" s="45"/>
      <c r="Q77" s="43"/>
      <c r="R77" s="43"/>
      <c r="S77" s="43"/>
    </row>
    <row r="78" spans="8:19" x14ac:dyDescent="0.5">
      <c r="H78" s="43"/>
      <c r="I78" s="43"/>
      <c r="O78" s="45"/>
      <c r="Q78" s="43"/>
      <c r="R78" s="43"/>
      <c r="S78" s="43"/>
    </row>
    <row r="79" spans="8:19" x14ac:dyDescent="0.5">
      <c r="H79" s="43"/>
      <c r="I79" s="43"/>
      <c r="O79" s="45"/>
      <c r="Q79" s="43"/>
      <c r="R79" s="43"/>
      <c r="S79" s="43"/>
    </row>
    <row r="80" spans="8:19" x14ac:dyDescent="0.5">
      <c r="H80" s="43"/>
      <c r="I80" s="43"/>
      <c r="O80" s="45"/>
      <c r="Q80" s="43"/>
      <c r="R80" s="43"/>
      <c r="S80" s="43"/>
    </row>
    <row r="81" spans="8:19" x14ac:dyDescent="0.5">
      <c r="H81" s="43"/>
      <c r="I81" s="43"/>
      <c r="O81" s="45"/>
      <c r="Q81" s="43"/>
      <c r="R81" s="43"/>
      <c r="S81" s="43"/>
    </row>
    <row r="82" spans="8:19" x14ac:dyDescent="0.5">
      <c r="H82" s="43"/>
      <c r="I82" s="43"/>
      <c r="Q82" s="43"/>
      <c r="R82" s="43"/>
      <c r="S82" s="43"/>
    </row>
    <row r="83" spans="8:19" x14ac:dyDescent="0.5">
      <c r="H83" s="43"/>
      <c r="I83" s="43"/>
      <c r="Q83" s="43"/>
      <c r="R83" s="43"/>
      <c r="S83" s="43"/>
    </row>
    <row r="84" spans="8:19" x14ac:dyDescent="0.5">
      <c r="H84" s="43"/>
      <c r="I84" s="43"/>
      <c r="Q84" s="43"/>
      <c r="R84" s="43"/>
      <c r="S84" s="43"/>
    </row>
    <row r="85" spans="8:19" x14ac:dyDescent="0.5">
      <c r="H85" s="43"/>
      <c r="I85" s="43"/>
      <c r="Q85" s="43"/>
      <c r="R85" s="43"/>
      <c r="S85" s="43"/>
    </row>
    <row r="86" spans="8:19" x14ac:dyDescent="0.5">
      <c r="H86" s="43"/>
      <c r="I86" s="43"/>
      <c r="Q86" s="43"/>
      <c r="R86" s="43"/>
      <c r="S86" s="43"/>
    </row>
    <row r="87" spans="8:19" x14ac:dyDescent="0.5">
      <c r="H87" s="43"/>
      <c r="I87" s="43"/>
      <c r="Q87" s="43"/>
      <c r="R87" s="43"/>
      <c r="S87" s="43"/>
    </row>
    <row r="88" spans="8:19" x14ac:dyDescent="0.5">
      <c r="H88" s="43"/>
      <c r="I88" s="43"/>
      <c r="Q88" s="43"/>
      <c r="R88" s="43"/>
      <c r="S88" s="43"/>
    </row>
    <row r="89" spans="8:19" x14ac:dyDescent="0.5">
      <c r="H89" s="43"/>
      <c r="I89" s="43"/>
      <c r="Q89" s="43"/>
      <c r="R89" s="43"/>
      <c r="S89" s="43"/>
    </row>
    <row r="90" spans="8:19" x14ac:dyDescent="0.5">
      <c r="H90" s="43"/>
      <c r="I90" s="43"/>
      <c r="Q90" s="43"/>
      <c r="R90" s="43"/>
      <c r="S90" s="43"/>
    </row>
    <row r="91" spans="8:19" x14ac:dyDescent="0.5">
      <c r="H91" s="43"/>
      <c r="I91" s="43"/>
      <c r="Q91" s="43"/>
      <c r="R91" s="43"/>
      <c r="S91" s="43"/>
    </row>
    <row r="92" spans="8:19" x14ac:dyDescent="0.5">
      <c r="H92" s="43"/>
      <c r="I92" s="43"/>
      <c r="Q92" s="43"/>
      <c r="R92" s="43"/>
      <c r="S92" s="43"/>
    </row>
    <row r="93" spans="8:19" x14ac:dyDescent="0.5">
      <c r="H93" s="43"/>
      <c r="I93" s="43"/>
      <c r="Q93" s="43"/>
      <c r="R93" s="43"/>
      <c r="S93" s="43"/>
    </row>
    <row r="94" spans="8:19" x14ac:dyDescent="0.5">
      <c r="H94" s="43"/>
      <c r="I94" s="43"/>
      <c r="Q94" s="43"/>
      <c r="R94" s="43"/>
      <c r="S94" s="43"/>
    </row>
    <row r="95" spans="8:19" x14ac:dyDescent="0.5">
      <c r="H95" s="43"/>
      <c r="I95" s="43"/>
      <c r="Q95" s="43"/>
      <c r="R95" s="43"/>
      <c r="S95" s="43"/>
    </row>
    <row r="96" spans="8:19" x14ac:dyDescent="0.5">
      <c r="H96" s="43"/>
      <c r="I96" s="43"/>
      <c r="Q96" s="43"/>
      <c r="R96" s="43"/>
      <c r="S96" s="43"/>
    </row>
    <row r="97" spans="8:19" x14ac:dyDescent="0.5">
      <c r="H97" s="43"/>
      <c r="I97" s="43"/>
      <c r="Q97" s="43"/>
      <c r="R97" s="43"/>
      <c r="S97" s="43"/>
    </row>
    <row r="98" spans="8:19" x14ac:dyDescent="0.5">
      <c r="H98" s="43"/>
      <c r="I98" s="43"/>
      <c r="Q98" s="43"/>
      <c r="R98" s="43"/>
      <c r="S98" s="43"/>
    </row>
    <row r="99" spans="8:19" x14ac:dyDescent="0.5">
      <c r="H99" s="43"/>
      <c r="I99" s="43"/>
      <c r="Q99" s="43"/>
      <c r="R99" s="43"/>
      <c r="S99" s="43"/>
    </row>
    <row r="100" spans="8:19" x14ac:dyDescent="0.5">
      <c r="H100" s="43"/>
      <c r="I100" s="43"/>
      <c r="Q100" s="43"/>
      <c r="R100" s="43"/>
      <c r="S100" s="43"/>
    </row>
    <row r="101" spans="8:19" x14ac:dyDescent="0.5">
      <c r="H101" s="43"/>
      <c r="I101" s="43"/>
      <c r="Q101" s="43"/>
      <c r="R101" s="43"/>
      <c r="S101" s="43"/>
    </row>
    <row r="102" spans="8:19" x14ac:dyDescent="0.5">
      <c r="H102" s="43"/>
      <c r="I102" s="43"/>
      <c r="Q102" s="43"/>
      <c r="R102" s="43"/>
      <c r="S102" s="43"/>
    </row>
    <row r="103" spans="8:19" x14ac:dyDescent="0.5">
      <c r="H103" s="43"/>
      <c r="I103" s="43"/>
      <c r="Q103" s="43"/>
      <c r="R103" s="43"/>
      <c r="S103" s="43"/>
    </row>
    <row r="104" spans="8:19" x14ac:dyDescent="0.5">
      <c r="H104" s="43"/>
      <c r="I104" s="43"/>
      <c r="Q104" s="43"/>
      <c r="R104" s="43"/>
      <c r="S104" s="43"/>
    </row>
    <row r="105" spans="8:19" x14ac:dyDescent="0.5">
      <c r="H105" s="43"/>
      <c r="I105" s="43"/>
      <c r="Q105" s="43"/>
      <c r="R105" s="43"/>
      <c r="S105" s="43"/>
    </row>
    <row r="106" spans="8:19" x14ac:dyDescent="0.5">
      <c r="H106" s="43"/>
      <c r="I106" s="43"/>
      <c r="Q106" s="43"/>
      <c r="R106" s="43"/>
      <c r="S106" s="43"/>
    </row>
    <row r="107" spans="8:19" x14ac:dyDescent="0.5">
      <c r="H107" s="43"/>
      <c r="I107" s="43"/>
      <c r="Q107" s="43"/>
      <c r="R107" s="43"/>
      <c r="S107" s="43"/>
    </row>
    <row r="108" spans="8:19" x14ac:dyDescent="0.5">
      <c r="H108" s="43"/>
      <c r="I108" s="43"/>
      <c r="Q108" s="43"/>
      <c r="R108" s="43"/>
      <c r="S108" s="43"/>
    </row>
    <row r="109" spans="8:19" x14ac:dyDescent="0.5">
      <c r="H109" s="43"/>
      <c r="I109" s="43"/>
      <c r="Q109" s="43"/>
      <c r="R109" s="43"/>
      <c r="S109" s="43"/>
    </row>
    <row r="110" spans="8:19" x14ac:dyDescent="0.5">
      <c r="H110" s="43"/>
      <c r="I110" s="43"/>
      <c r="Q110" s="43"/>
      <c r="R110" s="43"/>
      <c r="S110" s="43"/>
    </row>
    <row r="111" spans="8:19" x14ac:dyDescent="0.5">
      <c r="H111" s="43"/>
      <c r="I111" s="43"/>
      <c r="Q111" s="43"/>
      <c r="R111" s="43"/>
      <c r="S111" s="43"/>
    </row>
    <row r="112" spans="8:19" x14ac:dyDescent="0.5">
      <c r="H112" s="43"/>
      <c r="I112" s="43"/>
      <c r="Q112" s="43"/>
      <c r="R112" s="43"/>
      <c r="S112" s="43"/>
    </row>
    <row r="113" spans="8:19" x14ac:dyDescent="0.5">
      <c r="H113" s="43"/>
      <c r="I113" s="43"/>
      <c r="Q113" s="43"/>
      <c r="R113" s="43"/>
      <c r="S113" s="43"/>
    </row>
    <row r="114" spans="8:19" x14ac:dyDescent="0.5">
      <c r="H114" s="43"/>
      <c r="I114" s="43"/>
      <c r="Q114" s="43"/>
      <c r="R114" s="43"/>
      <c r="S114" s="43"/>
    </row>
    <row r="115" spans="8:19" x14ac:dyDescent="0.5">
      <c r="H115" s="43"/>
      <c r="I115" s="43"/>
      <c r="Q115" s="43"/>
      <c r="R115" s="43"/>
      <c r="S115" s="43"/>
    </row>
    <row r="116" spans="8:19" x14ac:dyDescent="0.5">
      <c r="H116" s="43"/>
      <c r="I116" s="43"/>
      <c r="Q116" s="43"/>
      <c r="R116" s="43"/>
      <c r="S116" s="43"/>
    </row>
    <row r="117" spans="8:19" x14ac:dyDescent="0.5">
      <c r="H117" s="43"/>
      <c r="I117" s="43"/>
      <c r="Q117" s="43"/>
      <c r="R117" s="43"/>
      <c r="S117" s="43"/>
    </row>
    <row r="118" spans="8:19" x14ac:dyDescent="0.5">
      <c r="H118" s="43"/>
      <c r="I118" s="43"/>
      <c r="Q118" s="43"/>
      <c r="R118" s="43"/>
      <c r="S118" s="43"/>
    </row>
    <row r="119" spans="8:19" x14ac:dyDescent="0.5">
      <c r="H119" s="43"/>
      <c r="I119" s="43"/>
      <c r="Q119" s="43"/>
      <c r="R119" s="43"/>
      <c r="S119" s="43"/>
    </row>
    <row r="120" spans="8:19" x14ac:dyDescent="0.5">
      <c r="H120" s="43"/>
      <c r="I120" s="43"/>
      <c r="Q120" s="43"/>
      <c r="R120" s="43"/>
      <c r="S120" s="43"/>
    </row>
    <row r="121" spans="8:19" x14ac:dyDescent="0.5">
      <c r="H121" s="43"/>
      <c r="I121" s="43"/>
      <c r="Q121" s="43"/>
      <c r="R121" s="43"/>
      <c r="S121" s="43"/>
    </row>
    <row r="122" spans="8:19" x14ac:dyDescent="0.5">
      <c r="H122" s="43"/>
      <c r="I122" s="43"/>
      <c r="Q122" s="43"/>
      <c r="R122" s="43"/>
      <c r="S122" s="43"/>
    </row>
    <row r="123" spans="8:19" x14ac:dyDescent="0.5">
      <c r="H123" s="43"/>
      <c r="I123" s="43"/>
      <c r="Q123" s="43"/>
      <c r="R123" s="43"/>
      <c r="S123" s="43"/>
    </row>
    <row r="124" spans="8:19" x14ac:dyDescent="0.5">
      <c r="H124" s="43"/>
      <c r="I124" s="43"/>
      <c r="Q124" s="43"/>
      <c r="R124" s="43"/>
      <c r="S124" s="43"/>
    </row>
    <row r="125" spans="8:19" x14ac:dyDescent="0.5">
      <c r="H125" s="43"/>
      <c r="I125" s="43"/>
      <c r="Q125" s="43"/>
      <c r="R125" s="43"/>
      <c r="S125" s="43"/>
    </row>
    <row r="126" spans="8:19" x14ac:dyDescent="0.5">
      <c r="H126" s="43"/>
      <c r="I126" s="43"/>
      <c r="Q126" s="43"/>
      <c r="R126" s="43"/>
      <c r="S126" s="43"/>
    </row>
    <row r="127" spans="8:19" x14ac:dyDescent="0.5">
      <c r="H127" s="43"/>
      <c r="I127" s="43"/>
      <c r="Q127" s="43"/>
      <c r="R127" s="43"/>
      <c r="S127" s="43"/>
    </row>
    <row r="128" spans="8:19" x14ac:dyDescent="0.5">
      <c r="H128" s="43"/>
      <c r="I128" s="43"/>
      <c r="Q128" s="43"/>
      <c r="R128" s="43"/>
      <c r="S128" s="43"/>
    </row>
    <row r="129" spans="8:19" x14ac:dyDescent="0.5">
      <c r="H129" s="43"/>
      <c r="I129" s="43"/>
      <c r="Q129" s="43"/>
      <c r="R129" s="43"/>
      <c r="S129" s="43"/>
    </row>
    <row r="130" spans="8:19" x14ac:dyDescent="0.5">
      <c r="H130" s="43"/>
      <c r="I130" s="43"/>
      <c r="Q130" s="43"/>
      <c r="R130" s="43"/>
      <c r="S130" s="43"/>
    </row>
    <row r="131" spans="8:19" x14ac:dyDescent="0.5">
      <c r="H131" s="43"/>
      <c r="I131" s="43"/>
      <c r="Q131" s="43"/>
      <c r="R131" s="43"/>
      <c r="S131" s="43"/>
    </row>
    <row r="132" spans="8:19" x14ac:dyDescent="0.5">
      <c r="H132" s="43"/>
      <c r="I132" s="43"/>
      <c r="Q132" s="43"/>
      <c r="R132" s="43"/>
      <c r="S132" s="43"/>
    </row>
    <row r="133" spans="8:19" x14ac:dyDescent="0.5">
      <c r="H133" s="43"/>
      <c r="I133" s="43"/>
      <c r="Q133" s="43"/>
      <c r="R133" s="43"/>
      <c r="S133" s="43"/>
    </row>
    <row r="134" spans="8:19" x14ac:dyDescent="0.5">
      <c r="H134" s="43"/>
      <c r="I134" s="43"/>
      <c r="Q134" s="43"/>
      <c r="R134" s="43"/>
      <c r="S134" s="43"/>
    </row>
    <row r="135" spans="8:19" x14ac:dyDescent="0.5">
      <c r="H135" s="43"/>
      <c r="I135" s="43"/>
      <c r="Q135" s="43"/>
      <c r="R135" s="43"/>
      <c r="S135" s="43"/>
    </row>
    <row r="136" spans="8:19" x14ac:dyDescent="0.5">
      <c r="H136" s="43"/>
      <c r="I136" s="43"/>
      <c r="Q136" s="43"/>
      <c r="R136" s="43"/>
      <c r="S136" s="43"/>
    </row>
    <row r="137" spans="8:19" x14ac:dyDescent="0.5">
      <c r="H137" s="43"/>
      <c r="I137" s="43"/>
      <c r="Q137" s="43"/>
      <c r="R137" s="43"/>
      <c r="S137" s="43"/>
    </row>
    <row r="138" spans="8:19" x14ac:dyDescent="0.5">
      <c r="H138" s="43"/>
      <c r="I138" s="43"/>
      <c r="Q138" s="43"/>
      <c r="R138" s="43"/>
      <c r="S138" s="43"/>
    </row>
    <row r="139" spans="8:19" x14ac:dyDescent="0.5">
      <c r="H139" s="43"/>
      <c r="I139" s="43"/>
      <c r="Q139" s="43"/>
      <c r="R139" s="43"/>
      <c r="S139" s="43"/>
    </row>
    <row r="140" spans="8:19" x14ac:dyDescent="0.5">
      <c r="H140" s="43"/>
      <c r="I140" s="43"/>
      <c r="Q140" s="43"/>
      <c r="R140" s="43"/>
      <c r="S140" s="43"/>
    </row>
    <row r="141" spans="8:19" x14ac:dyDescent="0.5">
      <c r="H141" s="43"/>
      <c r="I141" s="43"/>
      <c r="Q141" s="43"/>
      <c r="R141" s="43"/>
      <c r="S141" s="43"/>
    </row>
    <row r="142" spans="8:19" x14ac:dyDescent="0.5">
      <c r="H142" s="43"/>
      <c r="I142" s="43"/>
      <c r="Q142" s="43"/>
      <c r="R142" s="43"/>
      <c r="S142" s="43"/>
    </row>
    <row r="143" spans="8:19" x14ac:dyDescent="0.5">
      <c r="H143" s="43"/>
      <c r="I143" s="43"/>
      <c r="Q143" s="43"/>
      <c r="R143" s="43"/>
      <c r="S143" s="43"/>
    </row>
    <row r="144" spans="8:19" x14ac:dyDescent="0.5">
      <c r="H144" s="43"/>
      <c r="I144" s="43"/>
      <c r="Q144" s="43"/>
      <c r="R144" s="43"/>
      <c r="S144" s="43"/>
    </row>
    <row r="145" spans="8:19" x14ac:dyDescent="0.5">
      <c r="H145" s="43"/>
      <c r="I145" s="43"/>
      <c r="Q145" s="43"/>
      <c r="R145" s="43"/>
      <c r="S145" s="43"/>
    </row>
    <row r="146" spans="8:19" x14ac:dyDescent="0.5">
      <c r="H146" s="43"/>
      <c r="I146" s="43"/>
      <c r="Q146" s="43"/>
      <c r="R146" s="43"/>
      <c r="S146" s="43"/>
    </row>
    <row r="147" spans="8:19" x14ac:dyDescent="0.5">
      <c r="H147" s="43"/>
      <c r="I147" s="43"/>
      <c r="Q147" s="43"/>
      <c r="R147" s="43"/>
      <c r="S147" s="43"/>
    </row>
    <row r="148" spans="8:19" x14ac:dyDescent="0.5">
      <c r="H148" s="43"/>
      <c r="I148" s="43"/>
      <c r="Q148" s="43"/>
      <c r="R148" s="43"/>
      <c r="S148" s="43"/>
    </row>
    <row r="149" spans="8:19" x14ac:dyDescent="0.5">
      <c r="H149" s="43"/>
      <c r="I149" s="43"/>
      <c r="Q149" s="43"/>
      <c r="R149" s="43"/>
      <c r="S149" s="43"/>
    </row>
    <row r="150" spans="8:19" x14ac:dyDescent="0.5">
      <c r="H150" s="43"/>
      <c r="I150" s="43"/>
      <c r="Q150" s="43"/>
      <c r="R150" s="43"/>
      <c r="S150" s="43"/>
    </row>
    <row r="151" spans="8:19" x14ac:dyDescent="0.5">
      <c r="H151" s="43"/>
      <c r="I151" s="43"/>
      <c r="Q151" s="43"/>
      <c r="R151" s="43"/>
      <c r="S151" s="43"/>
    </row>
    <row r="152" spans="8:19" x14ac:dyDescent="0.5">
      <c r="H152" s="43"/>
      <c r="I152" s="43"/>
      <c r="Q152" s="43"/>
      <c r="R152" s="43"/>
      <c r="S152" s="43"/>
    </row>
    <row r="153" spans="8:19" x14ac:dyDescent="0.5">
      <c r="H153" s="43"/>
      <c r="I153" s="43"/>
      <c r="Q153" s="43"/>
      <c r="R153" s="43"/>
      <c r="S153" s="43"/>
    </row>
    <row r="154" spans="8:19" x14ac:dyDescent="0.5">
      <c r="H154" s="43"/>
      <c r="I154" s="43"/>
      <c r="Q154" s="43"/>
      <c r="R154" s="43"/>
      <c r="S154" s="43"/>
    </row>
    <row r="155" spans="8:19" x14ac:dyDescent="0.5">
      <c r="H155" s="43"/>
      <c r="I155" s="43"/>
      <c r="Q155" s="43"/>
      <c r="R155" s="43"/>
      <c r="S155" s="43"/>
    </row>
    <row r="156" spans="8:19" x14ac:dyDescent="0.5">
      <c r="H156" s="43"/>
      <c r="I156" s="43"/>
      <c r="Q156" s="43"/>
      <c r="R156" s="43"/>
      <c r="S156" s="43"/>
    </row>
    <row r="157" spans="8:19" x14ac:dyDescent="0.5">
      <c r="H157" s="43"/>
      <c r="I157" s="43"/>
      <c r="Q157" s="43"/>
      <c r="R157" s="43"/>
      <c r="S157" s="43"/>
    </row>
    <row r="158" spans="8:19" x14ac:dyDescent="0.5">
      <c r="H158" s="43"/>
      <c r="I158" s="43"/>
      <c r="Q158" s="43"/>
      <c r="R158" s="43"/>
      <c r="S158" s="43"/>
    </row>
    <row r="159" spans="8:19" x14ac:dyDescent="0.5">
      <c r="H159" s="43"/>
      <c r="I159" s="43"/>
      <c r="Q159" s="43"/>
      <c r="R159" s="43"/>
      <c r="S159" s="43"/>
    </row>
    <row r="160" spans="8:19" x14ac:dyDescent="0.5">
      <c r="H160" s="43"/>
      <c r="I160" s="43"/>
      <c r="Q160" s="43"/>
      <c r="R160" s="43"/>
      <c r="S160" s="43"/>
    </row>
    <row r="161" spans="8:19" x14ac:dyDescent="0.5">
      <c r="H161" s="43"/>
      <c r="I161" s="43"/>
      <c r="Q161" s="43"/>
      <c r="R161" s="43"/>
      <c r="S161" s="43"/>
    </row>
    <row r="162" spans="8:19" x14ac:dyDescent="0.5">
      <c r="H162" s="43"/>
      <c r="I162" s="43"/>
      <c r="Q162" s="43"/>
      <c r="R162" s="43"/>
      <c r="S162" s="43"/>
    </row>
    <row r="163" spans="8:19" x14ac:dyDescent="0.5">
      <c r="H163" s="43"/>
      <c r="I163" s="43"/>
      <c r="Q163" s="43"/>
      <c r="R163" s="43"/>
      <c r="S163" s="43"/>
    </row>
    <row r="164" spans="8:19" x14ac:dyDescent="0.5">
      <c r="H164" s="43"/>
      <c r="I164" s="43"/>
      <c r="Q164" s="43"/>
      <c r="R164" s="43"/>
      <c r="S164" s="43"/>
    </row>
    <row r="165" spans="8:19" x14ac:dyDescent="0.5">
      <c r="H165" s="43"/>
      <c r="I165" s="43"/>
      <c r="Q165" s="43"/>
      <c r="R165" s="43"/>
      <c r="S165" s="43"/>
    </row>
    <row r="166" spans="8:19" x14ac:dyDescent="0.5">
      <c r="H166" s="43"/>
      <c r="I166" s="43"/>
      <c r="Q166" s="43"/>
      <c r="R166" s="43"/>
      <c r="S166" s="43"/>
    </row>
    <row r="167" spans="8:19" x14ac:dyDescent="0.5">
      <c r="H167" s="43"/>
      <c r="I167" s="43"/>
      <c r="Q167" s="43"/>
      <c r="R167" s="43"/>
      <c r="S167" s="43"/>
    </row>
    <row r="168" spans="8:19" x14ac:dyDescent="0.5">
      <c r="H168" s="43"/>
      <c r="I168" s="43"/>
      <c r="Q168" s="43"/>
      <c r="R168" s="43"/>
      <c r="S168" s="43"/>
    </row>
    <row r="169" spans="8:19" x14ac:dyDescent="0.5">
      <c r="H169" s="43"/>
      <c r="I169" s="43"/>
      <c r="Q169" s="43"/>
      <c r="R169" s="43"/>
      <c r="S169" s="43"/>
    </row>
    <row r="170" spans="8:19" x14ac:dyDescent="0.5">
      <c r="H170" s="43"/>
      <c r="I170" s="43"/>
      <c r="Q170" s="43"/>
      <c r="R170" s="43"/>
      <c r="S170" s="43"/>
    </row>
    <row r="171" spans="8:19" x14ac:dyDescent="0.5">
      <c r="H171" s="43"/>
      <c r="I171" s="43"/>
      <c r="Q171" s="43"/>
      <c r="R171" s="43"/>
      <c r="S171" s="43"/>
    </row>
    <row r="172" spans="8:19" x14ac:dyDescent="0.5">
      <c r="H172" s="43"/>
      <c r="I172" s="43"/>
      <c r="Q172" s="43"/>
      <c r="R172" s="43"/>
      <c r="S172" s="43"/>
    </row>
    <row r="173" spans="8:19" x14ac:dyDescent="0.5">
      <c r="H173" s="43"/>
      <c r="I173" s="43"/>
      <c r="Q173" s="43"/>
      <c r="R173" s="43"/>
      <c r="S173" s="43"/>
    </row>
    <row r="174" spans="8:19" x14ac:dyDescent="0.5">
      <c r="H174" s="43"/>
      <c r="I174" s="43"/>
      <c r="Q174" s="43"/>
      <c r="R174" s="43"/>
      <c r="S174" s="43"/>
    </row>
    <row r="175" spans="8:19" x14ac:dyDescent="0.5">
      <c r="H175" s="43"/>
      <c r="I175" s="43"/>
      <c r="Q175" s="43"/>
      <c r="R175" s="43"/>
      <c r="S175" s="43"/>
    </row>
    <row r="176" spans="8:19" x14ac:dyDescent="0.5">
      <c r="H176" s="43"/>
      <c r="I176" s="43"/>
      <c r="Q176" s="43"/>
      <c r="R176" s="43"/>
      <c r="S176" s="43"/>
    </row>
    <row r="177" spans="8:19" x14ac:dyDescent="0.5">
      <c r="H177" s="43"/>
      <c r="I177" s="43"/>
      <c r="Q177" s="43"/>
      <c r="R177" s="43"/>
      <c r="S177" s="43"/>
    </row>
    <row r="178" spans="8:19" x14ac:dyDescent="0.5">
      <c r="H178" s="43"/>
      <c r="I178" s="43"/>
      <c r="Q178" s="43"/>
      <c r="R178" s="43"/>
      <c r="S178" s="43"/>
    </row>
    <row r="179" spans="8:19" x14ac:dyDescent="0.5">
      <c r="H179" s="43"/>
      <c r="I179" s="43"/>
      <c r="Q179" s="43"/>
      <c r="R179" s="43"/>
      <c r="S179" s="43"/>
    </row>
    <row r="180" spans="8:19" x14ac:dyDescent="0.5">
      <c r="H180" s="43"/>
      <c r="I180" s="43"/>
      <c r="Q180" s="43"/>
      <c r="R180" s="43"/>
      <c r="S180" s="43"/>
    </row>
    <row r="181" spans="8:19" x14ac:dyDescent="0.5">
      <c r="H181" s="43"/>
      <c r="I181" s="43"/>
      <c r="Q181" s="43"/>
      <c r="R181" s="43"/>
      <c r="S181" s="43"/>
    </row>
    <row r="182" spans="8:19" x14ac:dyDescent="0.5">
      <c r="H182" s="43"/>
      <c r="I182" s="43"/>
      <c r="Q182" s="43"/>
      <c r="R182" s="43"/>
      <c r="S182" s="43"/>
    </row>
    <row r="183" spans="8:19" x14ac:dyDescent="0.5">
      <c r="H183" s="43"/>
      <c r="I183" s="43"/>
      <c r="Q183" s="43"/>
      <c r="R183" s="43"/>
      <c r="S183" s="43"/>
    </row>
    <row r="184" spans="8:19" x14ac:dyDescent="0.5">
      <c r="H184" s="43"/>
      <c r="I184" s="43"/>
      <c r="Q184" s="43"/>
      <c r="R184" s="43"/>
      <c r="S184" s="43"/>
    </row>
    <row r="185" spans="8:19" x14ac:dyDescent="0.5">
      <c r="H185" s="43"/>
      <c r="I185" s="43"/>
      <c r="Q185" s="43"/>
      <c r="R185" s="43"/>
      <c r="S185" s="43"/>
    </row>
    <row r="186" spans="8:19" x14ac:dyDescent="0.5">
      <c r="H186" s="43"/>
      <c r="I186" s="43"/>
      <c r="Q186" s="43"/>
      <c r="R186" s="43"/>
      <c r="S186" s="43"/>
    </row>
    <row r="187" spans="8:19" x14ac:dyDescent="0.5">
      <c r="H187" s="43"/>
      <c r="I187" s="43"/>
      <c r="Q187" s="43"/>
      <c r="R187" s="43"/>
      <c r="S187" s="43"/>
    </row>
    <row r="188" spans="8:19" x14ac:dyDescent="0.5">
      <c r="H188" s="43"/>
      <c r="I188" s="43"/>
      <c r="Q188" s="43"/>
      <c r="R188" s="43"/>
      <c r="S188" s="43"/>
    </row>
    <row r="189" spans="8:19" x14ac:dyDescent="0.5">
      <c r="H189" s="43"/>
      <c r="I189" s="43"/>
      <c r="Q189" s="43"/>
      <c r="R189" s="43"/>
      <c r="S189" s="43"/>
    </row>
    <row r="190" spans="8:19" x14ac:dyDescent="0.5">
      <c r="H190" s="43"/>
      <c r="I190" s="43"/>
      <c r="Q190" s="43"/>
      <c r="R190" s="43"/>
      <c r="S190" s="43"/>
    </row>
    <row r="191" spans="8:19" x14ac:dyDescent="0.5">
      <c r="H191" s="43"/>
      <c r="I191" s="43"/>
      <c r="Q191" s="43"/>
      <c r="R191" s="43"/>
      <c r="S191" s="43"/>
    </row>
    <row r="192" spans="8:19" x14ac:dyDescent="0.5">
      <c r="H192" s="43"/>
      <c r="I192" s="43"/>
      <c r="Q192" s="43"/>
      <c r="R192" s="43"/>
      <c r="S192" s="43"/>
    </row>
    <row r="193" spans="8:19" x14ac:dyDescent="0.5">
      <c r="H193" s="43"/>
      <c r="I193" s="43"/>
      <c r="Q193" s="43"/>
      <c r="R193" s="43"/>
      <c r="S193" s="43"/>
    </row>
    <row r="194" spans="8:19" x14ac:dyDescent="0.5">
      <c r="H194" s="43"/>
      <c r="I194" s="43"/>
      <c r="Q194" s="43"/>
      <c r="R194" s="43"/>
      <c r="S194" s="43"/>
    </row>
    <row r="195" spans="8:19" x14ac:dyDescent="0.5">
      <c r="H195" s="43"/>
      <c r="I195" s="43"/>
      <c r="Q195" s="43"/>
      <c r="R195" s="43"/>
      <c r="S195" s="43"/>
    </row>
    <row r="196" spans="8:19" x14ac:dyDescent="0.5">
      <c r="H196" s="43"/>
      <c r="I196" s="43"/>
      <c r="Q196" s="43"/>
      <c r="R196" s="43"/>
      <c r="S196" s="43"/>
    </row>
    <row r="197" spans="8:19" x14ac:dyDescent="0.5">
      <c r="H197" s="43"/>
      <c r="I197" s="43"/>
      <c r="Q197" s="43"/>
      <c r="R197" s="43"/>
      <c r="S197" s="43"/>
    </row>
    <row r="198" spans="8:19" x14ac:dyDescent="0.5">
      <c r="H198" s="43"/>
      <c r="I198" s="43"/>
      <c r="Q198" s="43"/>
      <c r="R198" s="43"/>
      <c r="S198" s="43"/>
    </row>
    <row r="199" spans="8:19" x14ac:dyDescent="0.5">
      <c r="H199" s="43"/>
      <c r="I199" s="43"/>
      <c r="Q199" s="43"/>
      <c r="R199" s="43"/>
      <c r="S199" s="43"/>
    </row>
    <row r="200" spans="8:19" x14ac:dyDescent="0.5">
      <c r="H200" s="43"/>
      <c r="I200" s="43"/>
      <c r="Q200" s="43"/>
      <c r="R200" s="43"/>
      <c r="S200" s="43"/>
    </row>
    <row r="201" spans="8:19" x14ac:dyDescent="0.5">
      <c r="H201" s="43"/>
      <c r="I201" s="43"/>
      <c r="Q201" s="43"/>
      <c r="R201" s="43"/>
      <c r="S201" s="43"/>
    </row>
    <row r="202" spans="8:19" x14ac:dyDescent="0.5">
      <c r="H202" s="43"/>
      <c r="I202" s="43"/>
      <c r="Q202" s="43"/>
      <c r="R202" s="43"/>
      <c r="S202" s="43"/>
    </row>
    <row r="203" spans="8:19" x14ac:dyDescent="0.5">
      <c r="H203" s="43"/>
      <c r="I203" s="43"/>
      <c r="Q203" s="43"/>
      <c r="R203" s="43"/>
      <c r="S203" s="43"/>
    </row>
    <row r="204" spans="8:19" x14ac:dyDescent="0.5">
      <c r="H204" s="43"/>
      <c r="I204" s="43"/>
      <c r="Q204" s="43"/>
      <c r="R204" s="43"/>
      <c r="S204" s="43"/>
    </row>
    <row r="205" spans="8:19" x14ac:dyDescent="0.5">
      <c r="H205" s="43"/>
      <c r="I205" s="43"/>
      <c r="Q205" s="43"/>
      <c r="R205" s="43"/>
      <c r="S205" s="43"/>
    </row>
    <row r="206" spans="8:19" x14ac:dyDescent="0.5">
      <c r="H206" s="43"/>
      <c r="I206" s="43"/>
      <c r="Q206" s="43"/>
      <c r="R206" s="43"/>
      <c r="S206" s="43"/>
    </row>
    <row r="207" spans="8:19" x14ac:dyDescent="0.5">
      <c r="H207" s="43"/>
      <c r="I207" s="43"/>
      <c r="Q207" s="43"/>
      <c r="R207" s="43"/>
      <c r="S207" s="43"/>
    </row>
    <row r="208" spans="8:19" x14ac:dyDescent="0.5">
      <c r="H208" s="43"/>
      <c r="I208" s="43"/>
      <c r="Q208" s="43"/>
      <c r="R208" s="43"/>
      <c r="S208" s="43"/>
    </row>
    <row r="209" spans="8:19" x14ac:dyDescent="0.5">
      <c r="H209" s="43"/>
      <c r="I209" s="43"/>
      <c r="Q209" s="43"/>
      <c r="R209" s="43"/>
      <c r="S209" s="43"/>
    </row>
    <row r="210" spans="8:19" x14ac:dyDescent="0.5">
      <c r="H210" s="43"/>
      <c r="I210" s="43"/>
      <c r="Q210" s="43"/>
      <c r="R210" s="43"/>
      <c r="S210" s="43"/>
    </row>
    <row r="211" spans="8:19" x14ac:dyDescent="0.5">
      <c r="H211" s="43"/>
      <c r="I211" s="43"/>
      <c r="Q211" s="43"/>
      <c r="R211" s="43"/>
      <c r="S211" s="43"/>
    </row>
    <row r="212" spans="8:19" x14ac:dyDescent="0.5">
      <c r="H212" s="43"/>
      <c r="I212" s="43"/>
      <c r="Q212" s="43"/>
      <c r="R212" s="43"/>
      <c r="S212" s="43"/>
    </row>
    <row r="213" spans="8:19" x14ac:dyDescent="0.5">
      <c r="H213" s="43"/>
      <c r="I213" s="43"/>
      <c r="Q213" s="43"/>
      <c r="R213" s="43"/>
      <c r="S213" s="43"/>
    </row>
    <row r="214" spans="8:19" x14ac:dyDescent="0.5">
      <c r="H214" s="43"/>
      <c r="I214" s="43"/>
      <c r="Q214" s="43"/>
      <c r="R214" s="43"/>
      <c r="S214" s="43"/>
    </row>
    <row r="215" spans="8:19" x14ac:dyDescent="0.5">
      <c r="H215" s="43"/>
      <c r="I215" s="43"/>
      <c r="Q215" s="43"/>
      <c r="R215" s="43"/>
      <c r="S215" s="43"/>
    </row>
    <row r="216" spans="8:19" x14ac:dyDescent="0.5">
      <c r="H216" s="43"/>
      <c r="I216" s="43"/>
      <c r="Q216" s="43"/>
      <c r="R216" s="43"/>
      <c r="S216" s="43"/>
    </row>
    <row r="217" spans="8:19" x14ac:dyDescent="0.5">
      <c r="H217" s="43"/>
      <c r="I217" s="43"/>
      <c r="Q217" s="43"/>
      <c r="R217" s="43"/>
      <c r="S217" s="43"/>
    </row>
    <row r="218" spans="8:19" x14ac:dyDescent="0.5">
      <c r="H218" s="43"/>
      <c r="I218" s="43"/>
      <c r="Q218" s="43"/>
      <c r="R218" s="43"/>
      <c r="S218" s="43"/>
    </row>
    <row r="219" spans="8:19" x14ac:dyDescent="0.5">
      <c r="H219" s="43"/>
      <c r="I219" s="43"/>
      <c r="Q219" s="43"/>
      <c r="R219" s="43"/>
      <c r="S219" s="43"/>
    </row>
    <row r="220" spans="8:19" x14ac:dyDescent="0.5">
      <c r="H220" s="43"/>
      <c r="I220" s="43"/>
      <c r="Q220" s="43"/>
      <c r="R220" s="43"/>
      <c r="S220" s="43"/>
    </row>
    <row r="221" spans="8:19" x14ac:dyDescent="0.5">
      <c r="H221" s="43"/>
      <c r="I221" s="43"/>
      <c r="Q221" s="43"/>
      <c r="R221" s="43"/>
      <c r="S221" s="43"/>
    </row>
    <row r="222" spans="8:19" x14ac:dyDescent="0.5">
      <c r="H222" s="43"/>
      <c r="I222" s="43"/>
      <c r="Q222" s="43"/>
      <c r="R222" s="43"/>
      <c r="S222" s="43"/>
    </row>
    <row r="223" spans="8:19" x14ac:dyDescent="0.5">
      <c r="H223" s="43"/>
      <c r="I223" s="43"/>
      <c r="Q223" s="43"/>
      <c r="R223" s="43"/>
      <c r="S223" s="43"/>
    </row>
    <row r="224" spans="8:19" x14ac:dyDescent="0.5">
      <c r="H224" s="43"/>
      <c r="I224" s="43"/>
      <c r="Q224" s="43"/>
      <c r="R224" s="43"/>
      <c r="S224" s="43"/>
    </row>
    <row r="225" spans="8:19" x14ac:dyDescent="0.5">
      <c r="H225" s="43"/>
      <c r="I225" s="43"/>
      <c r="Q225" s="43"/>
      <c r="R225" s="43"/>
      <c r="S225" s="43"/>
    </row>
  </sheetData>
  <mergeCells count="32">
    <mergeCell ref="P6:P8"/>
    <mergeCell ref="Q6:R6"/>
    <mergeCell ref="S6:S8"/>
    <mergeCell ref="R7:R8"/>
    <mergeCell ref="I7:I8"/>
    <mergeCell ref="M7:M8"/>
    <mergeCell ref="N7:N8"/>
    <mergeCell ref="Q7:Q8"/>
    <mergeCell ref="K5:K8"/>
    <mergeCell ref="L5:O5"/>
    <mergeCell ref="P5:S5"/>
    <mergeCell ref="H7:H8"/>
    <mergeCell ref="G5:I5"/>
    <mergeCell ref="J5:J8"/>
    <mergeCell ref="M6:N6"/>
    <mergeCell ref="O6:O8"/>
    <mergeCell ref="A1:T1"/>
    <mergeCell ref="A2:T2"/>
    <mergeCell ref="A4:A8"/>
    <mergeCell ref="B4:B8"/>
    <mergeCell ref="C4:I4"/>
    <mergeCell ref="J4:S4"/>
    <mergeCell ref="T4:T8"/>
    <mergeCell ref="C5:C8"/>
    <mergeCell ref="D5:F5"/>
    <mergeCell ref="D6:D8"/>
    <mergeCell ref="E6:F6"/>
    <mergeCell ref="G6:G8"/>
    <mergeCell ref="H6:I6"/>
    <mergeCell ref="L6:L8"/>
    <mergeCell ref="E7:E8"/>
    <mergeCell ref="F7:F8"/>
  </mergeCells>
  <pageMargins left="0.28000000000000003" right="0.35" top="0.6" bottom="0.74803149606299213" header="0.31496062992125984" footer="0.31496062992125984"/>
  <pageSetup paperSize="9" scale="75" orientation="landscape"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50"/>
  <sheetViews>
    <sheetView topLeftCell="A13" workbookViewId="0">
      <selection activeCell="J10" sqref="J10"/>
    </sheetView>
  </sheetViews>
  <sheetFormatPr defaultColWidth="14.46484375" defaultRowHeight="13.15" x14ac:dyDescent="0.4"/>
  <cols>
    <col min="1" max="1" width="5.33203125" style="28" customWidth="1"/>
    <col min="2" max="2" width="34.265625" style="28" customWidth="1"/>
    <col min="3" max="3" width="9" style="28" customWidth="1"/>
    <col min="4" max="4" width="8.1328125" style="28" customWidth="1"/>
    <col min="5" max="5" width="8.33203125" style="28" customWidth="1"/>
    <col min="6" max="6" width="6.59765625" style="28" customWidth="1"/>
    <col min="7" max="8" width="9.06640625" style="28" customWidth="1"/>
    <col min="9" max="9" width="7.33203125" style="28" customWidth="1"/>
    <col min="10" max="10" width="10.46484375" style="28" customWidth="1"/>
    <col min="11" max="11" width="9.06640625" style="26" customWidth="1"/>
    <col min="12" max="12" width="8.1328125" style="28" customWidth="1"/>
    <col min="13" max="13" width="8.33203125" style="28" customWidth="1"/>
    <col min="14" max="14" width="7.265625" style="28" customWidth="1"/>
    <col min="15" max="15" width="9.46484375" style="28" customWidth="1"/>
    <col min="16" max="17" width="9.3984375" style="28" customWidth="1"/>
    <col min="18" max="19" width="8.46484375" style="28" customWidth="1"/>
    <col min="20" max="20" width="9.19921875" style="28" customWidth="1"/>
    <col min="21" max="16384" width="14.46484375" style="28"/>
  </cols>
  <sheetData>
    <row r="1" spans="1:20" ht="19.899999999999999" customHeight="1" x14ac:dyDescent="0.4">
      <c r="A1" s="114" t="s">
        <v>65</v>
      </c>
      <c r="B1" s="114"/>
      <c r="C1" s="114"/>
      <c r="D1" s="114"/>
      <c r="E1" s="114"/>
      <c r="F1" s="114"/>
      <c r="G1" s="114"/>
      <c r="H1" s="114"/>
      <c r="I1" s="114"/>
      <c r="J1" s="114"/>
      <c r="K1" s="114"/>
      <c r="L1" s="114"/>
      <c r="M1" s="114"/>
      <c r="N1" s="114"/>
      <c r="O1" s="114"/>
      <c r="P1" s="114"/>
      <c r="Q1" s="114"/>
      <c r="R1" s="114"/>
      <c r="S1" s="114"/>
      <c r="T1" s="114"/>
    </row>
    <row r="2" spans="1:20" ht="19.899999999999999" customHeight="1" x14ac:dyDescent="0.4">
      <c r="A2" s="115" t="s">
        <v>32</v>
      </c>
      <c r="B2" s="115"/>
      <c r="C2" s="115"/>
      <c r="D2" s="115"/>
      <c r="E2" s="115"/>
      <c r="F2" s="115"/>
      <c r="G2" s="115"/>
      <c r="H2" s="115"/>
      <c r="I2" s="115"/>
      <c r="J2" s="115"/>
      <c r="K2" s="115"/>
      <c r="L2" s="115"/>
      <c r="M2" s="115"/>
      <c r="N2" s="115"/>
      <c r="O2" s="115"/>
      <c r="P2" s="115"/>
      <c r="Q2" s="115"/>
      <c r="R2" s="115"/>
      <c r="S2" s="115"/>
      <c r="T2" s="115"/>
    </row>
    <row r="3" spans="1:20" ht="19.899999999999999" customHeight="1" x14ac:dyDescent="0.4">
      <c r="A3" s="21"/>
      <c r="B3" s="21"/>
      <c r="C3" s="21"/>
      <c r="D3" s="21"/>
      <c r="E3" s="21"/>
      <c r="F3" s="21"/>
      <c r="G3" s="22"/>
      <c r="H3" s="21"/>
      <c r="I3" s="21"/>
      <c r="J3" s="21"/>
      <c r="K3" s="23"/>
      <c r="L3" s="21"/>
      <c r="M3" s="21"/>
      <c r="N3" s="21"/>
      <c r="O3" s="21"/>
      <c r="P3" s="22"/>
      <c r="Q3" s="21"/>
      <c r="R3" s="21"/>
      <c r="S3" s="21"/>
      <c r="T3" s="21"/>
    </row>
    <row r="4" spans="1:20" ht="21" customHeight="1" x14ac:dyDescent="0.4">
      <c r="A4" s="116" t="s">
        <v>0</v>
      </c>
      <c r="B4" s="119" t="s">
        <v>15</v>
      </c>
      <c r="C4" s="122" t="s">
        <v>1</v>
      </c>
      <c r="D4" s="123"/>
      <c r="E4" s="123"/>
      <c r="F4" s="123"/>
      <c r="G4" s="123"/>
      <c r="H4" s="123"/>
      <c r="I4" s="124"/>
      <c r="J4" s="125" t="s">
        <v>63</v>
      </c>
      <c r="K4" s="126"/>
      <c r="L4" s="126"/>
      <c r="M4" s="126"/>
      <c r="N4" s="126"/>
      <c r="O4" s="126"/>
      <c r="P4" s="126"/>
      <c r="Q4" s="126"/>
      <c r="R4" s="126"/>
      <c r="S4" s="127"/>
      <c r="T4" s="116" t="s">
        <v>11</v>
      </c>
    </row>
    <row r="5" spans="1:20" ht="31.25" customHeight="1" x14ac:dyDescent="0.4">
      <c r="A5" s="117"/>
      <c r="B5" s="120"/>
      <c r="C5" s="116" t="s">
        <v>2</v>
      </c>
      <c r="D5" s="122" t="s">
        <v>1</v>
      </c>
      <c r="E5" s="123"/>
      <c r="F5" s="124"/>
      <c r="G5" s="122" t="s">
        <v>17</v>
      </c>
      <c r="H5" s="123"/>
      <c r="I5" s="124"/>
      <c r="J5" s="116" t="s">
        <v>2</v>
      </c>
      <c r="K5" s="130" t="s">
        <v>18</v>
      </c>
      <c r="L5" s="122" t="s">
        <v>1</v>
      </c>
      <c r="M5" s="123"/>
      <c r="N5" s="123"/>
      <c r="O5" s="124"/>
      <c r="P5" s="122" t="s">
        <v>17</v>
      </c>
      <c r="Q5" s="123"/>
      <c r="R5" s="123"/>
      <c r="S5" s="124"/>
      <c r="T5" s="117"/>
    </row>
    <row r="6" spans="1:20" ht="31.25" customHeight="1" x14ac:dyDescent="0.4">
      <c r="A6" s="117"/>
      <c r="B6" s="120"/>
      <c r="C6" s="117"/>
      <c r="D6" s="119" t="s">
        <v>19</v>
      </c>
      <c r="E6" s="122" t="s">
        <v>3</v>
      </c>
      <c r="F6" s="124"/>
      <c r="G6" s="119" t="s">
        <v>19</v>
      </c>
      <c r="H6" s="128" t="s">
        <v>3</v>
      </c>
      <c r="I6" s="129"/>
      <c r="J6" s="117"/>
      <c r="K6" s="131"/>
      <c r="L6" s="119" t="s">
        <v>19</v>
      </c>
      <c r="M6" s="128" t="s">
        <v>3</v>
      </c>
      <c r="N6" s="129"/>
      <c r="O6" s="119" t="s">
        <v>20</v>
      </c>
      <c r="P6" s="119" t="s">
        <v>19</v>
      </c>
      <c r="Q6" s="128" t="s">
        <v>3</v>
      </c>
      <c r="R6" s="129"/>
      <c r="S6" s="119" t="s">
        <v>20</v>
      </c>
      <c r="T6" s="117"/>
    </row>
    <row r="7" spans="1:20" ht="25.25" customHeight="1" x14ac:dyDescent="0.4">
      <c r="A7" s="117"/>
      <c r="B7" s="120"/>
      <c r="C7" s="117"/>
      <c r="D7" s="120"/>
      <c r="E7" s="116" t="s">
        <v>21</v>
      </c>
      <c r="F7" s="116" t="s">
        <v>22</v>
      </c>
      <c r="G7" s="120"/>
      <c r="H7" s="116" t="s">
        <v>21</v>
      </c>
      <c r="I7" s="119" t="s">
        <v>22</v>
      </c>
      <c r="J7" s="117"/>
      <c r="K7" s="131"/>
      <c r="L7" s="120"/>
      <c r="M7" s="116" t="s">
        <v>21</v>
      </c>
      <c r="N7" s="119" t="s">
        <v>22</v>
      </c>
      <c r="O7" s="120"/>
      <c r="P7" s="120"/>
      <c r="Q7" s="116" t="s">
        <v>21</v>
      </c>
      <c r="R7" s="119" t="s">
        <v>22</v>
      </c>
      <c r="S7" s="120"/>
      <c r="T7" s="117"/>
    </row>
    <row r="8" spans="1:20" ht="36.6" customHeight="1" x14ac:dyDescent="0.4">
      <c r="A8" s="118"/>
      <c r="B8" s="121"/>
      <c r="C8" s="118"/>
      <c r="D8" s="121"/>
      <c r="E8" s="118"/>
      <c r="F8" s="118"/>
      <c r="G8" s="121"/>
      <c r="H8" s="118"/>
      <c r="I8" s="121"/>
      <c r="J8" s="118"/>
      <c r="K8" s="132"/>
      <c r="L8" s="121"/>
      <c r="M8" s="118"/>
      <c r="N8" s="121"/>
      <c r="O8" s="121"/>
      <c r="P8" s="121"/>
      <c r="Q8" s="118"/>
      <c r="R8" s="121"/>
      <c r="S8" s="121"/>
      <c r="T8" s="118"/>
    </row>
    <row r="9" spans="1:20" s="24" customFormat="1" ht="22.8" customHeight="1" x14ac:dyDescent="0.4">
      <c r="A9" s="3"/>
      <c r="B9" s="4" t="s">
        <v>25</v>
      </c>
      <c r="C9" s="1">
        <f>C10+C13+C17</f>
        <v>3371.3333420000004</v>
      </c>
      <c r="D9" s="1">
        <f t="shared" ref="D9:R9" si="0">D10+D13+D17</f>
        <v>0</v>
      </c>
      <c r="E9" s="1">
        <f t="shared" si="0"/>
        <v>0</v>
      </c>
      <c r="F9" s="1">
        <f t="shared" si="0"/>
        <v>0</v>
      </c>
      <c r="G9" s="1">
        <f t="shared" si="0"/>
        <v>3371.3333420000004</v>
      </c>
      <c r="H9" s="1">
        <f t="shared" si="0"/>
        <v>3371.3333420000004</v>
      </c>
      <c r="I9" s="1">
        <f t="shared" si="0"/>
        <v>0</v>
      </c>
      <c r="J9" s="1">
        <f>J10+J13+J17</f>
        <v>2326.1951490000001</v>
      </c>
      <c r="K9" s="8">
        <f>J9/C9*100</f>
        <v>68.999262695869007</v>
      </c>
      <c r="L9" s="1">
        <f t="shared" si="0"/>
        <v>0</v>
      </c>
      <c r="M9" s="1">
        <f t="shared" si="0"/>
        <v>0</v>
      </c>
      <c r="N9" s="1">
        <f t="shared" si="0"/>
        <v>0</v>
      </c>
      <c r="O9" s="1"/>
      <c r="P9" s="1">
        <f t="shared" si="0"/>
        <v>2326.1951490000001</v>
      </c>
      <c r="Q9" s="1">
        <f t="shared" si="0"/>
        <v>2326.1951490000001</v>
      </c>
      <c r="R9" s="1">
        <f t="shared" si="0"/>
        <v>0</v>
      </c>
      <c r="S9" s="1">
        <f>P9/G9*100</f>
        <v>68.999262695869007</v>
      </c>
      <c r="T9" s="3"/>
    </row>
    <row r="10" spans="1:20" s="24" customFormat="1" ht="39.85" customHeight="1" x14ac:dyDescent="0.4">
      <c r="A10" s="6" t="s">
        <v>14</v>
      </c>
      <c r="B10" s="7" t="s">
        <v>33</v>
      </c>
      <c r="C10" s="5">
        <f>SUM(C11:C12)</f>
        <v>2536.0621490000003</v>
      </c>
      <c r="D10" s="5">
        <f t="shared" ref="D10:R10" si="1">SUM(D11:D12)</f>
        <v>0</v>
      </c>
      <c r="E10" s="5">
        <f t="shared" si="1"/>
        <v>0</v>
      </c>
      <c r="F10" s="5">
        <f t="shared" si="1"/>
        <v>0</v>
      </c>
      <c r="G10" s="5">
        <f t="shared" si="1"/>
        <v>2536.0621490000003</v>
      </c>
      <c r="H10" s="5">
        <f t="shared" si="1"/>
        <v>2536.0621490000003</v>
      </c>
      <c r="I10" s="5">
        <f t="shared" si="1"/>
        <v>0</v>
      </c>
      <c r="J10" s="5">
        <f t="shared" si="1"/>
        <v>2313.2351490000001</v>
      </c>
      <c r="K10" s="8"/>
      <c r="L10" s="5">
        <f t="shared" si="1"/>
        <v>0</v>
      </c>
      <c r="M10" s="5">
        <f t="shared" si="1"/>
        <v>0</v>
      </c>
      <c r="N10" s="5">
        <f t="shared" si="1"/>
        <v>0</v>
      </c>
      <c r="O10" s="5"/>
      <c r="P10" s="5">
        <f t="shared" si="1"/>
        <v>2313.2351490000001</v>
      </c>
      <c r="Q10" s="5">
        <f t="shared" si="1"/>
        <v>2313.2351490000001</v>
      </c>
      <c r="R10" s="5">
        <f t="shared" si="1"/>
        <v>0</v>
      </c>
      <c r="S10" s="5"/>
      <c r="T10" s="6"/>
    </row>
    <row r="11" spans="1:20" ht="27" customHeight="1" x14ac:dyDescent="0.4">
      <c r="A11" s="2">
        <v>1</v>
      </c>
      <c r="B11" s="9" t="s">
        <v>34</v>
      </c>
      <c r="C11" s="10">
        <f>D11+G11</f>
        <v>1367.9191490000001</v>
      </c>
      <c r="D11" s="10">
        <f>E11+F11</f>
        <v>0</v>
      </c>
      <c r="E11" s="10"/>
      <c r="F11" s="10"/>
      <c r="G11" s="10">
        <f>H11+I11</f>
        <v>1367.9191490000001</v>
      </c>
      <c r="H11" s="10">
        <v>1367.9191490000001</v>
      </c>
      <c r="I11" s="5"/>
      <c r="J11" s="10">
        <f>L11+P11</f>
        <v>1227.391149</v>
      </c>
      <c r="K11" s="11"/>
      <c r="L11" s="10">
        <f>M11+N11</f>
        <v>0</v>
      </c>
      <c r="M11" s="10"/>
      <c r="N11" s="10"/>
      <c r="O11" s="5"/>
      <c r="P11" s="10">
        <f>Q11+R11</f>
        <v>1227.391149</v>
      </c>
      <c r="Q11" s="10">
        <f>1227.391149</f>
        <v>1227.391149</v>
      </c>
      <c r="R11" s="5"/>
      <c r="S11" s="5"/>
      <c r="T11" s="2"/>
    </row>
    <row r="12" spans="1:20" ht="27" customHeight="1" x14ac:dyDescent="0.4">
      <c r="A12" s="2">
        <v>2</v>
      </c>
      <c r="B12" s="9" t="s">
        <v>35</v>
      </c>
      <c r="C12" s="10">
        <f>D12+G12</f>
        <v>1168.143</v>
      </c>
      <c r="D12" s="10">
        <f>E12+F12</f>
        <v>0</v>
      </c>
      <c r="E12" s="10"/>
      <c r="F12" s="10"/>
      <c r="G12" s="10">
        <f>H12+I12</f>
        <v>1168.143</v>
      </c>
      <c r="H12" s="10">
        <v>1168.143</v>
      </c>
      <c r="I12" s="5"/>
      <c r="J12" s="10">
        <f>L12+P12</f>
        <v>1085.8440000000001</v>
      </c>
      <c r="K12" s="11"/>
      <c r="L12" s="10">
        <f>M12+N12</f>
        <v>0</v>
      </c>
      <c r="M12" s="10"/>
      <c r="N12" s="10"/>
      <c r="O12" s="5"/>
      <c r="P12" s="10">
        <f>Q12+R12</f>
        <v>1085.8440000000001</v>
      </c>
      <c r="Q12" s="10">
        <v>1085.8440000000001</v>
      </c>
      <c r="R12" s="5"/>
      <c r="S12" s="5"/>
      <c r="T12" s="2"/>
    </row>
    <row r="13" spans="1:20" s="24" customFormat="1" ht="28.25" customHeight="1" x14ac:dyDescent="0.4">
      <c r="A13" s="6" t="s">
        <v>27</v>
      </c>
      <c r="B13" s="12" t="s">
        <v>36</v>
      </c>
      <c r="C13" s="5">
        <f>SUM(C14:C16)</f>
        <v>48.572830000000003</v>
      </c>
      <c r="D13" s="5">
        <f t="shared" ref="D13:P13" si="2">SUM(D14:D16)</f>
        <v>0</v>
      </c>
      <c r="E13" s="5">
        <f t="shared" si="2"/>
        <v>0</v>
      </c>
      <c r="F13" s="5">
        <f t="shared" si="2"/>
        <v>0</v>
      </c>
      <c r="G13" s="5">
        <f t="shared" si="2"/>
        <v>48.572830000000003</v>
      </c>
      <c r="H13" s="5">
        <f t="shared" si="2"/>
        <v>48.572830000000003</v>
      </c>
      <c r="I13" s="5">
        <f t="shared" si="2"/>
        <v>0</v>
      </c>
      <c r="J13" s="5">
        <f t="shared" si="2"/>
        <v>0</v>
      </c>
      <c r="K13" s="5"/>
      <c r="L13" s="5">
        <f t="shared" si="2"/>
        <v>0</v>
      </c>
      <c r="M13" s="5">
        <f t="shared" si="2"/>
        <v>0</v>
      </c>
      <c r="N13" s="5">
        <f t="shared" si="2"/>
        <v>0</v>
      </c>
      <c r="O13" s="5"/>
      <c r="P13" s="5">
        <f t="shared" si="2"/>
        <v>0</v>
      </c>
      <c r="Q13" s="5"/>
      <c r="R13" s="5"/>
      <c r="S13" s="5"/>
      <c r="T13" s="6"/>
    </row>
    <row r="14" spans="1:20" ht="42.4" customHeight="1" x14ac:dyDescent="0.4">
      <c r="A14" s="2">
        <v>1</v>
      </c>
      <c r="B14" s="9" t="s">
        <v>37</v>
      </c>
      <c r="C14" s="10">
        <f>D14+G14</f>
        <v>19.425000000000001</v>
      </c>
      <c r="D14" s="10">
        <f>E14+F14</f>
        <v>0</v>
      </c>
      <c r="E14" s="10"/>
      <c r="F14" s="10"/>
      <c r="G14" s="10">
        <f>H14+I14</f>
        <v>19.425000000000001</v>
      </c>
      <c r="H14" s="10">
        <v>19.425000000000001</v>
      </c>
      <c r="I14" s="5"/>
      <c r="J14" s="10">
        <f>L14+P14</f>
        <v>0</v>
      </c>
      <c r="K14" s="11"/>
      <c r="L14" s="10">
        <f>M14+N14</f>
        <v>0</v>
      </c>
      <c r="M14" s="10"/>
      <c r="N14" s="10"/>
      <c r="O14" s="5"/>
      <c r="P14" s="5">
        <f>Q14+R14</f>
        <v>0</v>
      </c>
      <c r="Q14" s="5"/>
      <c r="R14" s="5"/>
      <c r="S14" s="10"/>
      <c r="T14" s="2"/>
    </row>
    <row r="15" spans="1:20" ht="42.4" customHeight="1" x14ac:dyDescent="0.4">
      <c r="A15" s="2">
        <v>2</v>
      </c>
      <c r="B15" s="9" t="s">
        <v>38</v>
      </c>
      <c r="C15" s="10">
        <f t="shared" ref="C15:C16" si="3">D15+G15</f>
        <v>27.172000000000001</v>
      </c>
      <c r="D15" s="10">
        <f t="shared" ref="D15:D16" si="4">E15+F15</f>
        <v>0</v>
      </c>
      <c r="E15" s="10"/>
      <c r="F15" s="10"/>
      <c r="G15" s="10">
        <f>H15+I15</f>
        <v>27.172000000000001</v>
      </c>
      <c r="H15" s="10">
        <v>27.172000000000001</v>
      </c>
      <c r="I15" s="5"/>
      <c r="J15" s="10">
        <f t="shared" ref="J15:J16" si="5">L15+P15</f>
        <v>0</v>
      </c>
      <c r="K15" s="11"/>
      <c r="L15" s="10">
        <f t="shared" ref="L15:L16" si="6">M15+N15</f>
        <v>0</v>
      </c>
      <c r="M15" s="10"/>
      <c r="N15" s="10"/>
      <c r="O15" s="5"/>
      <c r="P15" s="5">
        <f t="shared" ref="P15:P16" si="7">Q15+R15</f>
        <v>0</v>
      </c>
      <c r="Q15" s="10"/>
      <c r="R15" s="10"/>
      <c r="S15" s="10"/>
      <c r="T15" s="2"/>
    </row>
    <row r="16" spans="1:20" ht="42.4" customHeight="1" x14ac:dyDescent="0.4">
      <c r="A16" s="2">
        <v>3</v>
      </c>
      <c r="B16" s="9" t="s">
        <v>39</v>
      </c>
      <c r="C16" s="10">
        <f t="shared" si="3"/>
        <v>1.97583</v>
      </c>
      <c r="D16" s="10">
        <f t="shared" si="4"/>
        <v>0</v>
      </c>
      <c r="E16" s="10"/>
      <c r="F16" s="10"/>
      <c r="G16" s="10">
        <f>H16+I16</f>
        <v>1.97583</v>
      </c>
      <c r="H16" s="10">
        <v>1.97583</v>
      </c>
      <c r="I16" s="5"/>
      <c r="J16" s="10">
        <f t="shared" si="5"/>
        <v>0</v>
      </c>
      <c r="K16" s="11"/>
      <c r="L16" s="10">
        <f t="shared" si="6"/>
        <v>0</v>
      </c>
      <c r="M16" s="10"/>
      <c r="N16" s="10"/>
      <c r="O16" s="5"/>
      <c r="P16" s="5">
        <f t="shared" si="7"/>
        <v>0</v>
      </c>
      <c r="Q16" s="10"/>
      <c r="R16" s="10"/>
      <c r="S16" s="10"/>
      <c r="T16" s="2"/>
    </row>
    <row r="17" spans="1:20" s="24" customFormat="1" ht="38.25" x14ac:dyDescent="0.4">
      <c r="A17" s="6" t="s">
        <v>28</v>
      </c>
      <c r="B17" s="12" t="s">
        <v>40</v>
      </c>
      <c r="C17" s="5">
        <f>C18+C20+C28+C32</f>
        <v>786.69836300000009</v>
      </c>
      <c r="D17" s="5">
        <f t="shared" ref="D17:Q17" si="8">D18+D20+D28+D32</f>
        <v>0</v>
      </c>
      <c r="E17" s="5">
        <f t="shared" si="8"/>
        <v>0</v>
      </c>
      <c r="F17" s="5">
        <f t="shared" si="8"/>
        <v>0</v>
      </c>
      <c r="G17" s="5">
        <f t="shared" si="8"/>
        <v>786.69836300000009</v>
      </c>
      <c r="H17" s="5">
        <f t="shared" si="8"/>
        <v>786.69836300000009</v>
      </c>
      <c r="I17" s="5">
        <f t="shared" si="8"/>
        <v>0</v>
      </c>
      <c r="J17" s="5">
        <f t="shared" si="8"/>
        <v>12.96</v>
      </c>
      <c r="K17" s="5">
        <f>J17/C17*100</f>
        <v>1.6473912505141439</v>
      </c>
      <c r="L17" s="5">
        <f t="shared" si="8"/>
        <v>0</v>
      </c>
      <c r="M17" s="5">
        <f t="shared" si="8"/>
        <v>0</v>
      </c>
      <c r="N17" s="5">
        <f t="shared" si="8"/>
        <v>0</v>
      </c>
      <c r="O17" s="5"/>
      <c r="P17" s="5">
        <f t="shared" si="8"/>
        <v>12.96</v>
      </c>
      <c r="Q17" s="5">
        <f t="shared" si="8"/>
        <v>12.96</v>
      </c>
      <c r="R17" s="5"/>
      <c r="S17" s="5">
        <f>P17/G17*100</f>
        <v>1.6473912505141439</v>
      </c>
      <c r="T17" s="6"/>
    </row>
    <row r="18" spans="1:20" s="24" customFormat="1" ht="25.5" x14ac:dyDescent="0.4">
      <c r="A18" s="6" t="s">
        <v>14</v>
      </c>
      <c r="B18" s="13" t="s">
        <v>41</v>
      </c>
      <c r="C18" s="10">
        <f t="shared" ref="C18:G18" si="9">C19</f>
        <v>129.664478</v>
      </c>
      <c r="D18" s="10">
        <f t="shared" si="9"/>
        <v>0</v>
      </c>
      <c r="E18" s="10">
        <f t="shared" si="9"/>
        <v>0</v>
      </c>
      <c r="F18" s="10">
        <f t="shared" si="9"/>
        <v>0</v>
      </c>
      <c r="G18" s="10">
        <f t="shared" si="9"/>
        <v>129.664478</v>
      </c>
      <c r="H18" s="10">
        <f>H19</f>
        <v>129.664478</v>
      </c>
      <c r="I18" s="10">
        <f t="shared" ref="I18:Q18" si="10">I19</f>
        <v>0</v>
      </c>
      <c r="J18" s="10">
        <f t="shared" si="10"/>
        <v>0</v>
      </c>
      <c r="K18" s="10"/>
      <c r="L18" s="10">
        <f t="shared" si="10"/>
        <v>0</v>
      </c>
      <c r="M18" s="10">
        <f t="shared" si="10"/>
        <v>0</v>
      </c>
      <c r="N18" s="10">
        <f t="shared" si="10"/>
        <v>0</v>
      </c>
      <c r="O18" s="10"/>
      <c r="P18" s="10">
        <f t="shared" si="10"/>
        <v>0</v>
      </c>
      <c r="Q18" s="10">
        <f t="shared" si="10"/>
        <v>0</v>
      </c>
      <c r="R18" s="10"/>
      <c r="S18" s="10"/>
      <c r="T18" s="6"/>
    </row>
    <row r="19" spans="1:20" ht="39.4" x14ac:dyDescent="0.4">
      <c r="A19" s="2">
        <v>1</v>
      </c>
      <c r="B19" s="14" t="s">
        <v>42</v>
      </c>
      <c r="C19" s="10">
        <f t="shared" ref="C19" si="11">D19+G19</f>
        <v>129.664478</v>
      </c>
      <c r="D19" s="10">
        <f t="shared" ref="D19" si="12">E19+F19</f>
        <v>0</v>
      </c>
      <c r="E19" s="10"/>
      <c r="F19" s="10"/>
      <c r="G19" s="10">
        <f>H19+I19</f>
        <v>129.664478</v>
      </c>
      <c r="H19" s="10">
        <v>129.664478</v>
      </c>
      <c r="I19" s="10"/>
      <c r="J19" s="10"/>
      <c r="K19" s="11"/>
      <c r="L19" s="10"/>
      <c r="M19" s="10"/>
      <c r="N19" s="10"/>
      <c r="O19" s="10"/>
      <c r="P19" s="10"/>
      <c r="Q19" s="10"/>
      <c r="R19" s="10"/>
      <c r="S19" s="10"/>
      <c r="T19" s="2"/>
    </row>
    <row r="20" spans="1:20" s="24" customFormat="1" ht="51" x14ac:dyDescent="0.4">
      <c r="A20" s="6" t="s">
        <v>27</v>
      </c>
      <c r="B20" s="13" t="s">
        <v>43</v>
      </c>
      <c r="C20" s="5">
        <f t="shared" ref="C20:G20" si="13">SUM(C21:C27)</f>
        <v>557.37612999999999</v>
      </c>
      <c r="D20" s="5">
        <f t="shared" si="13"/>
        <v>0</v>
      </c>
      <c r="E20" s="5">
        <f t="shared" si="13"/>
        <v>0</v>
      </c>
      <c r="F20" s="5">
        <f t="shared" si="13"/>
        <v>0</v>
      </c>
      <c r="G20" s="5">
        <f t="shared" si="13"/>
        <v>557.37612999999999</v>
      </c>
      <c r="H20" s="5">
        <f>SUM(H21:H27)</f>
        <v>557.37612999999999</v>
      </c>
      <c r="I20" s="5">
        <f t="shared" ref="I20:Q20" si="14">SUM(I21:I27)</f>
        <v>0</v>
      </c>
      <c r="J20" s="5">
        <f t="shared" si="14"/>
        <v>0</v>
      </c>
      <c r="K20" s="5"/>
      <c r="L20" s="5">
        <f t="shared" si="14"/>
        <v>0</v>
      </c>
      <c r="M20" s="5">
        <f t="shared" si="14"/>
        <v>0</v>
      </c>
      <c r="N20" s="5">
        <f t="shared" si="14"/>
        <v>0</v>
      </c>
      <c r="O20" s="5"/>
      <c r="P20" s="5">
        <f t="shared" si="14"/>
        <v>0</v>
      </c>
      <c r="Q20" s="5">
        <f t="shared" si="14"/>
        <v>0</v>
      </c>
      <c r="R20" s="5"/>
      <c r="S20" s="5"/>
      <c r="T20" s="6"/>
    </row>
    <row r="21" spans="1:20" s="24" customFormat="1" ht="26.25" x14ac:dyDescent="0.4">
      <c r="A21" s="2">
        <v>1</v>
      </c>
      <c r="B21" s="14" t="s">
        <v>44</v>
      </c>
      <c r="C21" s="10">
        <f t="shared" ref="C21:C27" si="15">D21+G21</f>
        <v>409.95</v>
      </c>
      <c r="D21" s="10">
        <f t="shared" ref="D21:D27" si="16">E21+F21</f>
        <v>0</v>
      </c>
      <c r="E21" s="10"/>
      <c r="F21" s="10"/>
      <c r="G21" s="10">
        <f t="shared" ref="G21:G27" si="17">H21+I21</f>
        <v>409.95</v>
      </c>
      <c r="H21" s="10">
        <v>409.95</v>
      </c>
      <c r="I21" s="5"/>
      <c r="J21" s="5"/>
      <c r="K21" s="8"/>
      <c r="L21" s="5"/>
      <c r="M21" s="5"/>
      <c r="N21" s="5"/>
      <c r="O21" s="5"/>
      <c r="P21" s="5"/>
      <c r="Q21" s="5"/>
      <c r="R21" s="5"/>
      <c r="S21" s="5"/>
      <c r="T21" s="6"/>
    </row>
    <row r="22" spans="1:20" s="24" customFormat="1" ht="39.4" x14ac:dyDescent="0.4">
      <c r="A22" s="2">
        <v>2</v>
      </c>
      <c r="B22" s="14" t="s">
        <v>45</v>
      </c>
      <c r="C22" s="10">
        <f t="shared" si="15"/>
        <v>96.772999999999996</v>
      </c>
      <c r="D22" s="10">
        <f t="shared" si="16"/>
        <v>0</v>
      </c>
      <c r="E22" s="10"/>
      <c r="F22" s="10"/>
      <c r="G22" s="10">
        <f t="shared" si="17"/>
        <v>96.772999999999996</v>
      </c>
      <c r="H22" s="10">
        <v>96.772999999999996</v>
      </c>
      <c r="I22" s="5"/>
      <c r="J22" s="5"/>
      <c r="K22" s="8"/>
      <c r="L22" s="5"/>
      <c r="M22" s="5"/>
      <c r="N22" s="5"/>
      <c r="O22" s="5"/>
      <c r="P22" s="5"/>
      <c r="Q22" s="5"/>
      <c r="R22" s="5"/>
      <c r="S22" s="5"/>
      <c r="T22" s="6"/>
    </row>
    <row r="23" spans="1:20" s="24" customFormat="1" ht="26.25" x14ac:dyDescent="0.4">
      <c r="A23" s="2">
        <v>3</v>
      </c>
      <c r="B23" s="14" t="s">
        <v>46</v>
      </c>
      <c r="C23" s="10">
        <f t="shared" si="15"/>
        <v>0.20899999999999999</v>
      </c>
      <c r="D23" s="10">
        <f t="shared" si="16"/>
        <v>0</v>
      </c>
      <c r="E23" s="10"/>
      <c r="F23" s="10"/>
      <c r="G23" s="10">
        <f t="shared" si="17"/>
        <v>0.20899999999999999</v>
      </c>
      <c r="H23" s="10">
        <f>209000/1000000</f>
        <v>0.20899999999999999</v>
      </c>
      <c r="I23" s="5"/>
      <c r="J23" s="5"/>
      <c r="K23" s="8"/>
      <c r="L23" s="5"/>
      <c r="M23" s="5"/>
      <c r="N23" s="5"/>
      <c r="O23" s="5"/>
      <c r="P23" s="5"/>
      <c r="Q23" s="5"/>
      <c r="R23" s="5"/>
      <c r="S23" s="5"/>
      <c r="T23" s="6"/>
    </row>
    <row r="24" spans="1:20" s="24" customFormat="1" x14ac:dyDescent="0.4">
      <c r="A24" s="2">
        <v>4</v>
      </c>
      <c r="B24" s="14" t="s">
        <v>47</v>
      </c>
      <c r="C24" s="10">
        <f t="shared" si="15"/>
        <v>37.003129999999999</v>
      </c>
      <c r="D24" s="10">
        <f t="shared" si="16"/>
        <v>0</v>
      </c>
      <c r="E24" s="10"/>
      <c r="F24" s="10"/>
      <c r="G24" s="10">
        <f t="shared" si="17"/>
        <v>37.003129999999999</v>
      </c>
      <c r="H24" s="10">
        <v>37.003129999999999</v>
      </c>
      <c r="I24" s="5"/>
      <c r="J24" s="5"/>
      <c r="K24" s="8"/>
      <c r="L24" s="5"/>
      <c r="M24" s="5"/>
      <c r="N24" s="5"/>
      <c r="O24" s="5"/>
      <c r="P24" s="5"/>
      <c r="Q24" s="5"/>
      <c r="R24" s="5"/>
      <c r="S24" s="5"/>
      <c r="T24" s="6"/>
    </row>
    <row r="25" spans="1:20" s="24" customFormat="1" ht="26.25" x14ac:dyDescent="0.4">
      <c r="A25" s="2">
        <v>5</v>
      </c>
      <c r="B25" s="14" t="s">
        <v>48</v>
      </c>
      <c r="C25" s="10">
        <f t="shared" si="15"/>
        <v>0.01</v>
      </c>
      <c r="D25" s="10">
        <f t="shared" si="16"/>
        <v>0</v>
      </c>
      <c r="E25" s="10"/>
      <c r="F25" s="10"/>
      <c r="G25" s="10">
        <f t="shared" si="17"/>
        <v>0.01</v>
      </c>
      <c r="H25" s="10">
        <f>1000/100000</f>
        <v>0.01</v>
      </c>
      <c r="I25" s="5"/>
      <c r="J25" s="5"/>
      <c r="K25" s="8"/>
      <c r="L25" s="5"/>
      <c r="M25" s="5"/>
      <c r="N25" s="5"/>
      <c r="O25" s="5"/>
      <c r="P25" s="5"/>
      <c r="Q25" s="5"/>
      <c r="R25" s="5"/>
      <c r="S25" s="5"/>
      <c r="T25" s="6"/>
    </row>
    <row r="26" spans="1:20" s="24" customFormat="1" x14ac:dyDescent="0.4">
      <c r="A26" s="2">
        <v>6</v>
      </c>
      <c r="B26" s="14" t="s">
        <v>49</v>
      </c>
      <c r="C26" s="10">
        <f t="shared" si="15"/>
        <v>9.4220000000000006</v>
      </c>
      <c r="D26" s="10">
        <f t="shared" si="16"/>
        <v>0</v>
      </c>
      <c r="E26" s="10"/>
      <c r="F26" s="10"/>
      <c r="G26" s="10">
        <f t="shared" si="17"/>
        <v>9.4220000000000006</v>
      </c>
      <c r="H26" s="10">
        <v>9.4220000000000006</v>
      </c>
      <c r="I26" s="5"/>
      <c r="J26" s="5"/>
      <c r="K26" s="8"/>
      <c r="L26" s="5"/>
      <c r="M26" s="5"/>
      <c r="N26" s="5"/>
      <c r="O26" s="5"/>
      <c r="P26" s="5"/>
      <c r="Q26" s="5"/>
      <c r="R26" s="5"/>
      <c r="S26" s="5"/>
      <c r="T26" s="6"/>
    </row>
    <row r="27" spans="1:20" s="24" customFormat="1" ht="26.25" x14ac:dyDescent="0.4">
      <c r="A27" s="2">
        <v>7</v>
      </c>
      <c r="B27" s="14" t="s">
        <v>50</v>
      </c>
      <c r="C27" s="10">
        <f t="shared" si="15"/>
        <v>4.0090000000000003</v>
      </c>
      <c r="D27" s="10">
        <f t="shared" si="16"/>
        <v>0</v>
      </c>
      <c r="E27" s="10"/>
      <c r="F27" s="10"/>
      <c r="G27" s="10">
        <f t="shared" si="17"/>
        <v>4.0090000000000003</v>
      </c>
      <c r="H27" s="10">
        <v>4.0090000000000003</v>
      </c>
      <c r="I27" s="5"/>
      <c r="J27" s="5"/>
      <c r="K27" s="8"/>
      <c r="L27" s="5"/>
      <c r="M27" s="5"/>
      <c r="N27" s="5"/>
      <c r="O27" s="5"/>
      <c r="P27" s="5"/>
      <c r="Q27" s="5"/>
      <c r="R27" s="5"/>
      <c r="S27" s="5"/>
      <c r="T27" s="6"/>
    </row>
    <row r="28" spans="1:20" s="24" customFormat="1" ht="38.25" x14ac:dyDescent="0.4">
      <c r="A28" s="6" t="s">
        <v>28</v>
      </c>
      <c r="B28" s="13" t="s">
        <v>51</v>
      </c>
      <c r="C28" s="5">
        <f t="shared" ref="C28:G28" si="18">SUM(C29:C31)</f>
        <v>7.3746640000000001</v>
      </c>
      <c r="D28" s="5">
        <f t="shared" si="18"/>
        <v>0</v>
      </c>
      <c r="E28" s="5">
        <f t="shared" si="18"/>
        <v>0</v>
      </c>
      <c r="F28" s="5">
        <f t="shared" si="18"/>
        <v>0</v>
      </c>
      <c r="G28" s="5">
        <f t="shared" si="18"/>
        <v>7.3746640000000001</v>
      </c>
      <c r="H28" s="5">
        <f>SUM(H29:H31)</f>
        <v>7.3746640000000001</v>
      </c>
      <c r="I28" s="5">
        <f t="shared" ref="I28:S28" si="19">SUM(I29:I31)</f>
        <v>0</v>
      </c>
      <c r="J28" s="5">
        <f t="shared" si="19"/>
        <v>0</v>
      </c>
      <c r="K28" s="5"/>
      <c r="L28" s="5">
        <f t="shared" si="19"/>
        <v>0</v>
      </c>
      <c r="M28" s="5">
        <f t="shared" si="19"/>
        <v>0</v>
      </c>
      <c r="N28" s="5">
        <f t="shared" si="19"/>
        <v>0</v>
      </c>
      <c r="O28" s="5"/>
      <c r="P28" s="5">
        <f t="shared" si="19"/>
        <v>0</v>
      </c>
      <c r="Q28" s="5">
        <f t="shared" si="19"/>
        <v>0</v>
      </c>
      <c r="R28" s="5">
        <f t="shared" si="19"/>
        <v>0</v>
      </c>
      <c r="S28" s="5">
        <f t="shared" si="19"/>
        <v>0</v>
      </c>
      <c r="T28" s="6"/>
    </row>
    <row r="29" spans="1:20" s="24" customFormat="1" ht="39.4" x14ac:dyDescent="0.4">
      <c r="A29" s="2">
        <v>1</v>
      </c>
      <c r="B29" s="14" t="s">
        <v>52</v>
      </c>
      <c r="C29" s="10">
        <f t="shared" ref="C29:C31" si="20">D29+G29</f>
        <v>2.749895</v>
      </c>
      <c r="D29" s="10">
        <f t="shared" ref="D29:D31" si="21">E29+F29</f>
        <v>0</v>
      </c>
      <c r="E29" s="10"/>
      <c r="F29" s="10"/>
      <c r="G29" s="10">
        <f t="shared" ref="G29:G31" si="22">H29+I29</f>
        <v>2.749895</v>
      </c>
      <c r="H29" s="10">
        <v>2.749895</v>
      </c>
      <c r="I29" s="5"/>
      <c r="J29" s="5"/>
      <c r="K29" s="8"/>
      <c r="L29" s="5"/>
      <c r="M29" s="5"/>
      <c r="N29" s="5"/>
      <c r="O29" s="5"/>
      <c r="P29" s="5"/>
      <c r="Q29" s="5"/>
      <c r="R29" s="5"/>
      <c r="S29" s="5"/>
      <c r="T29" s="6"/>
    </row>
    <row r="30" spans="1:20" s="24" customFormat="1" ht="26.25" x14ac:dyDescent="0.4">
      <c r="A30" s="2">
        <v>2</v>
      </c>
      <c r="B30" s="14" t="s">
        <v>53</v>
      </c>
      <c r="C30" s="10">
        <f t="shared" si="20"/>
        <v>1.8682989999999999</v>
      </c>
      <c r="D30" s="10">
        <f t="shared" si="21"/>
        <v>0</v>
      </c>
      <c r="E30" s="10"/>
      <c r="F30" s="10"/>
      <c r="G30" s="10">
        <f t="shared" si="22"/>
        <v>1.8682989999999999</v>
      </c>
      <c r="H30" s="10">
        <v>1.8682989999999999</v>
      </c>
      <c r="I30" s="5"/>
      <c r="J30" s="5"/>
      <c r="K30" s="8"/>
      <c r="L30" s="5"/>
      <c r="M30" s="5"/>
      <c r="N30" s="5"/>
      <c r="O30" s="5"/>
      <c r="P30" s="5"/>
      <c r="Q30" s="5"/>
      <c r="R30" s="5"/>
      <c r="S30" s="5"/>
      <c r="T30" s="6"/>
    </row>
    <row r="31" spans="1:20" s="24" customFormat="1" ht="26.25" x14ac:dyDescent="0.4">
      <c r="A31" s="2">
        <v>3</v>
      </c>
      <c r="B31" s="14" t="s">
        <v>54</v>
      </c>
      <c r="C31" s="10">
        <f t="shared" si="20"/>
        <v>2.7564700000000002</v>
      </c>
      <c r="D31" s="10">
        <f t="shared" si="21"/>
        <v>0</v>
      </c>
      <c r="E31" s="10"/>
      <c r="F31" s="10"/>
      <c r="G31" s="10">
        <f t="shared" si="22"/>
        <v>2.7564700000000002</v>
      </c>
      <c r="H31" s="10">
        <v>2.7564700000000002</v>
      </c>
      <c r="I31" s="5"/>
      <c r="J31" s="5"/>
      <c r="K31" s="8"/>
      <c r="L31" s="5"/>
      <c r="M31" s="5"/>
      <c r="N31" s="5"/>
      <c r="O31" s="5"/>
      <c r="P31" s="5"/>
      <c r="Q31" s="5"/>
      <c r="R31" s="5"/>
      <c r="S31" s="5"/>
      <c r="T31" s="6"/>
    </row>
    <row r="32" spans="1:20" s="24" customFormat="1" ht="51" x14ac:dyDescent="0.4">
      <c r="A32" s="6" t="s">
        <v>55</v>
      </c>
      <c r="B32" s="13" t="s">
        <v>56</v>
      </c>
      <c r="C32" s="5">
        <f t="shared" ref="C32:G32" si="23">C33</f>
        <v>92.283090999999999</v>
      </c>
      <c r="D32" s="5">
        <f t="shared" si="23"/>
        <v>0</v>
      </c>
      <c r="E32" s="5">
        <f t="shared" si="23"/>
        <v>0</v>
      </c>
      <c r="F32" s="5">
        <f t="shared" si="23"/>
        <v>0</v>
      </c>
      <c r="G32" s="5">
        <f t="shared" si="23"/>
        <v>92.283090999999999</v>
      </c>
      <c r="H32" s="5">
        <f>H33</f>
        <v>92.283090999999999</v>
      </c>
      <c r="I32" s="5">
        <f t="shared" ref="I32:R32" si="24">I33</f>
        <v>0</v>
      </c>
      <c r="J32" s="5">
        <f t="shared" si="24"/>
        <v>12.96</v>
      </c>
      <c r="K32" s="5">
        <f>J32/C32*100</f>
        <v>14.043742856424263</v>
      </c>
      <c r="L32" s="5">
        <f t="shared" si="24"/>
        <v>0</v>
      </c>
      <c r="M32" s="5">
        <f t="shared" si="24"/>
        <v>0</v>
      </c>
      <c r="N32" s="5">
        <f t="shared" si="24"/>
        <v>0</v>
      </c>
      <c r="O32" s="5"/>
      <c r="P32" s="5">
        <f t="shared" si="24"/>
        <v>12.96</v>
      </c>
      <c r="Q32" s="5">
        <f t="shared" si="24"/>
        <v>12.96</v>
      </c>
      <c r="R32" s="5">
        <f t="shared" si="24"/>
        <v>0</v>
      </c>
      <c r="S32" s="5">
        <f>P32/G32*100</f>
        <v>14.043742856424263</v>
      </c>
      <c r="T32" s="6"/>
    </row>
    <row r="33" spans="1:20" s="24" customFormat="1" ht="39.4" x14ac:dyDescent="0.4">
      <c r="A33" s="6"/>
      <c r="B33" s="14" t="s">
        <v>57</v>
      </c>
      <c r="C33" s="10">
        <f t="shared" ref="C33" si="25">D33+G33</f>
        <v>92.283090999999999</v>
      </c>
      <c r="D33" s="10">
        <f t="shared" ref="D33" si="26">E33+F33</f>
        <v>0</v>
      </c>
      <c r="E33" s="10"/>
      <c r="F33" s="10"/>
      <c r="G33" s="10">
        <f>H33+I33</f>
        <v>92.283090999999999</v>
      </c>
      <c r="H33" s="10">
        <v>92.283090999999999</v>
      </c>
      <c r="I33" s="5"/>
      <c r="J33" s="10">
        <f>L33+P33</f>
        <v>12.96</v>
      </c>
      <c r="K33" s="8"/>
      <c r="L33" s="5"/>
      <c r="M33" s="5"/>
      <c r="N33" s="5"/>
      <c r="O33" s="5"/>
      <c r="P33" s="10">
        <f>Q33+R33</f>
        <v>12.96</v>
      </c>
      <c r="Q33" s="10">
        <v>12.96</v>
      </c>
      <c r="R33" s="5"/>
      <c r="S33" s="5"/>
      <c r="T33" s="6"/>
    </row>
    <row r="34" spans="1:20" s="24" customFormat="1" x14ac:dyDescent="0.4">
      <c r="A34" s="15"/>
      <c r="B34" s="15"/>
      <c r="C34" s="16"/>
      <c r="D34" s="16"/>
      <c r="E34" s="17"/>
      <c r="F34" s="17"/>
      <c r="G34" s="17"/>
      <c r="H34" s="17"/>
      <c r="I34" s="17"/>
      <c r="J34" s="16"/>
      <c r="K34" s="18"/>
      <c r="L34" s="16"/>
      <c r="M34" s="19"/>
      <c r="N34" s="16"/>
      <c r="O34" s="20"/>
      <c r="P34" s="17"/>
      <c r="Q34" s="17"/>
      <c r="R34" s="17"/>
      <c r="S34" s="17"/>
      <c r="T34" s="15"/>
    </row>
    <row r="35" spans="1:20" x14ac:dyDescent="0.4">
      <c r="H35" s="25"/>
      <c r="I35" s="25"/>
      <c r="O35" s="27"/>
      <c r="Q35" s="25"/>
      <c r="R35" s="25"/>
      <c r="S35" s="25"/>
    </row>
    <row r="36" spans="1:20" x14ac:dyDescent="0.4">
      <c r="H36" s="25"/>
      <c r="I36" s="25"/>
      <c r="O36" s="27"/>
      <c r="Q36" s="25"/>
      <c r="R36" s="25"/>
      <c r="S36" s="25"/>
    </row>
    <row r="37" spans="1:20" x14ac:dyDescent="0.4">
      <c r="H37" s="25"/>
      <c r="I37" s="25"/>
      <c r="O37" s="27"/>
      <c r="Q37" s="25"/>
      <c r="R37" s="25"/>
      <c r="S37" s="25"/>
    </row>
    <row r="38" spans="1:20" x14ac:dyDescent="0.4">
      <c r="H38" s="25"/>
      <c r="I38" s="25"/>
      <c r="O38" s="27"/>
      <c r="Q38" s="25"/>
      <c r="R38" s="25"/>
      <c r="S38" s="25"/>
    </row>
    <row r="39" spans="1:20" x14ac:dyDescent="0.4">
      <c r="H39" s="25"/>
      <c r="I39" s="25"/>
      <c r="O39" s="27"/>
      <c r="Q39" s="25"/>
      <c r="R39" s="25"/>
      <c r="S39" s="25"/>
    </row>
    <row r="40" spans="1:20" x14ac:dyDescent="0.4">
      <c r="H40" s="25"/>
      <c r="I40" s="25"/>
      <c r="O40" s="27"/>
      <c r="Q40" s="25"/>
      <c r="R40" s="25"/>
      <c r="S40" s="25"/>
    </row>
    <row r="41" spans="1:20" x14ac:dyDescent="0.4">
      <c r="H41" s="25"/>
      <c r="I41" s="25"/>
      <c r="O41" s="27"/>
      <c r="Q41" s="25"/>
      <c r="R41" s="25"/>
      <c r="S41" s="25"/>
    </row>
    <row r="42" spans="1:20" x14ac:dyDescent="0.4">
      <c r="H42" s="25"/>
      <c r="I42" s="25"/>
      <c r="O42" s="27"/>
      <c r="Q42" s="25"/>
      <c r="R42" s="25"/>
      <c r="S42" s="25"/>
    </row>
    <row r="43" spans="1:20" x14ac:dyDescent="0.4">
      <c r="H43" s="25"/>
      <c r="I43" s="25"/>
      <c r="O43" s="27"/>
      <c r="Q43" s="25"/>
      <c r="R43" s="25"/>
      <c r="S43" s="25"/>
    </row>
    <row r="44" spans="1:20" x14ac:dyDescent="0.4">
      <c r="H44" s="25"/>
      <c r="I44" s="25"/>
      <c r="O44" s="27"/>
      <c r="Q44" s="25"/>
      <c r="R44" s="25"/>
      <c r="S44" s="25"/>
    </row>
    <row r="45" spans="1:20" x14ac:dyDescent="0.4">
      <c r="H45" s="25"/>
      <c r="I45" s="25"/>
      <c r="O45" s="27"/>
      <c r="Q45" s="25"/>
      <c r="R45" s="25"/>
      <c r="S45" s="25"/>
    </row>
    <row r="46" spans="1:20" x14ac:dyDescent="0.4">
      <c r="H46" s="25"/>
      <c r="I46" s="25"/>
      <c r="O46" s="27"/>
      <c r="Q46" s="25"/>
      <c r="R46" s="25"/>
      <c r="S46" s="25"/>
    </row>
    <row r="47" spans="1:20" x14ac:dyDescent="0.4">
      <c r="H47" s="25"/>
      <c r="I47" s="25"/>
      <c r="O47" s="27"/>
      <c r="Q47" s="25"/>
      <c r="R47" s="25"/>
      <c r="S47" s="25"/>
    </row>
    <row r="48" spans="1:20" x14ac:dyDescent="0.4">
      <c r="H48" s="25"/>
      <c r="I48" s="25"/>
      <c r="O48" s="27"/>
      <c r="Q48" s="25"/>
      <c r="R48" s="25"/>
      <c r="S48" s="25"/>
    </row>
    <row r="49" spans="8:19" x14ac:dyDescent="0.4">
      <c r="H49" s="25"/>
      <c r="I49" s="25"/>
      <c r="O49" s="27"/>
      <c r="Q49" s="25"/>
      <c r="R49" s="25"/>
      <c r="S49" s="25"/>
    </row>
    <row r="50" spans="8:19" x14ac:dyDescent="0.4">
      <c r="H50" s="25"/>
      <c r="I50" s="25"/>
      <c r="O50" s="27"/>
      <c r="Q50" s="25"/>
      <c r="R50" s="25"/>
      <c r="S50" s="25"/>
    </row>
    <row r="51" spans="8:19" x14ac:dyDescent="0.4">
      <c r="H51" s="25"/>
      <c r="I51" s="25"/>
      <c r="O51" s="27"/>
      <c r="Q51" s="25"/>
      <c r="R51" s="25"/>
      <c r="S51" s="25"/>
    </row>
    <row r="52" spans="8:19" x14ac:dyDescent="0.4">
      <c r="H52" s="25"/>
      <c r="I52" s="25"/>
      <c r="O52" s="27"/>
      <c r="Q52" s="25"/>
      <c r="R52" s="25"/>
      <c r="S52" s="25"/>
    </row>
    <row r="53" spans="8:19" x14ac:dyDescent="0.4">
      <c r="H53" s="25"/>
      <c r="I53" s="25"/>
      <c r="O53" s="27"/>
      <c r="Q53" s="25"/>
      <c r="R53" s="25"/>
      <c r="S53" s="25"/>
    </row>
    <row r="54" spans="8:19" x14ac:dyDescent="0.4">
      <c r="H54" s="25"/>
      <c r="I54" s="25"/>
      <c r="O54" s="27"/>
      <c r="Q54" s="25"/>
      <c r="R54" s="25"/>
      <c r="S54" s="25"/>
    </row>
    <row r="55" spans="8:19" x14ac:dyDescent="0.4">
      <c r="H55" s="25"/>
      <c r="I55" s="25"/>
      <c r="O55" s="27"/>
      <c r="Q55" s="25"/>
      <c r="R55" s="25"/>
      <c r="S55" s="25"/>
    </row>
    <row r="56" spans="8:19" x14ac:dyDescent="0.4">
      <c r="H56" s="25"/>
      <c r="I56" s="25"/>
      <c r="O56" s="27"/>
      <c r="Q56" s="25"/>
      <c r="R56" s="25"/>
      <c r="S56" s="25"/>
    </row>
    <row r="57" spans="8:19" x14ac:dyDescent="0.4">
      <c r="H57" s="25"/>
      <c r="I57" s="25"/>
      <c r="O57" s="27"/>
      <c r="Q57" s="25"/>
      <c r="R57" s="25"/>
      <c r="S57" s="25"/>
    </row>
    <row r="58" spans="8:19" x14ac:dyDescent="0.4">
      <c r="H58" s="25"/>
      <c r="I58" s="25"/>
      <c r="O58" s="27"/>
      <c r="Q58" s="25"/>
      <c r="R58" s="25"/>
      <c r="S58" s="25"/>
    </row>
    <row r="59" spans="8:19" x14ac:dyDescent="0.4">
      <c r="H59" s="25"/>
      <c r="I59" s="25"/>
      <c r="O59" s="27"/>
      <c r="Q59" s="25"/>
      <c r="R59" s="25"/>
      <c r="S59" s="25"/>
    </row>
    <row r="60" spans="8:19" x14ac:dyDescent="0.4">
      <c r="H60" s="25"/>
      <c r="I60" s="25"/>
      <c r="O60" s="27"/>
      <c r="Q60" s="25"/>
      <c r="R60" s="25"/>
      <c r="S60" s="25"/>
    </row>
    <row r="61" spans="8:19" x14ac:dyDescent="0.4">
      <c r="H61" s="25"/>
      <c r="I61" s="25"/>
      <c r="O61" s="27"/>
      <c r="Q61" s="25"/>
      <c r="R61" s="25"/>
      <c r="S61" s="25"/>
    </row>
    <row r="62" spans="8:19" x14ac:dyDescent="0.4">
      <c r="H62" s="25"/>
      <c r="I62" s="25"/>
      <c r="O62" s="27"/>
      <c r="Q62" s="25"/>
      <c r="R62" s="25"/>
      <c r="S62" s="25"/>
    </row>
    <row r="63" spans="8:19" x14ac:dyDescent="0.4">
      <c r="H63" s="25"/>
      <c r="I63" s="25"/>
      <c r="O63" s="27"/>
      <c r="Q63" s="25"/>
      <c r="R63" s="25"/>
      <c r="S63" s="25"/>
    </row>
    <row r="64" spans="8:19" x14ac:dyDescent="0.4">
      <c r="H64" s="25"/>
      <c r="I64" s="25"/>
      <c r="O64" s="27"/>
      <c r="Q64" s="25"/>
      <c r="R64" s="25"/>
      <c r="S64" s="25"/>
    </row>
    <row r="65" spans="8:19" x14ac:dyDescent="0.4">
      <c r="H65" s="25"/>
      <c r="I65" s="25"/>
      <c r="O65" s="27"/>
      <c r="Q65" s="25"/>
      <c r="R65" s="25"/>
      <c r="S65" s="25"/>
    </row>
    <row r="66" spans="8:19" x14ac:dyDescent="0.4">
      <c r="H66" s="25"/>
      <c r="I66" s="25"/>
      <c r="O66" s="27"/>
      <c r="Q66" s="25"/>
      <c r="R66" s="25"/>
      <c r="S66" s="25"/>
    </row>
    <row r="67" spans="8:19" x14ac:dyDescent="0.4">
      <c r="H67" s="25"/>
      <c r="I67" s="25"/>
      <c r="O67" s="27"/>
      <c r="Q67" s="25"/>
      <c r="R67" s="25"/>
      <c r="S67" s="25"/>
    </row>
    <row r="68" spans="8:19" x14ac:dyDescent="0.4">
      <c r="H68" s="25"/>
      <c r="I68" s="25"/>
      <c r="O68" s="27"/>
      <c r="Q68" s="25"/>
      <c r="R68" s="25"/>
      <c r="S68" s="25"/>
    </row>
    <row r="69" spans="8:19" x14ac:dyDescent="0.4">
      <c r="H69" s="25"/>
      <c r="I69" s="25"/>
      <c r="O69" s="27"/>
      <c r="Q69" s="25"/>
      <c r="R69" s="25"/>
      <c r="S69" s="25"/>
    </row>
    <row r="70" spans="8:19" x14ac:dyDescent="0.4">
      <c r="H70" s="25"/>
      <c r="I70" s="25"/>
      <c r="O70" s="27"/>
      <c r="Q70" s="25"/>
      <c r="R70" s="25"/>
      <c r="S70" s="25"/>
    </row>
    <row r="71" spans="8:19" x14ac:dyDescent="0.4">
      <c r="H71" s="25"/>
      <c r="I71" s="25"/>
      <c r="O71" s="27"/>
      <c r="Q71" s="25"/>
      <c r="R71" s="25"/>
      <c r="S71" s="25"/>
    </row>
    <row r="72" spans="8:19" x14ac:dyDescent="0.4">
      <c r="H72" s="25"/>
      <c r="I72" s="25"/>
      <c r="O72" s="27"/>
      <c r="Q72" s="25"/>
      <c r="R72" s="25"/>
      <c r="S72" s="25"/>
    </row>
    <row r="73" spans="8:19" x14ac:dyDescent="0.4">
      <c r="H73" s="25"/>
      <c r="I73" s="25"/>
      <c r="O73" s="27"/>
      <c r="Q73" s="25"/>
      <c r="R73" s="25"/>
      <c r="S73" s="25"/>
    </row>
    <row r="74" spans="8:19" x14ac:dyDescent="0.4">
      <c r="H74" s="25"/>
      <c r="I74" s="25"/>
      <c r="O74" s="27"/>
      <c r="Q74" s="25"/>
      <c r="R74" s="25"/>
      <c r="S74" s="25"/>
    </row>
    <row r="75" spans="8:19" x14ac:dyDescent="0.4">
      <c r="H75" s="25"/>
      <c r="I75" s="25"/>
      <c r="O75" s="27"/>
      <c r="Q75" s="25"/>
      <c r="R75" s="25"/>
      <c r="S75" s="25"/>
    </row>
    <row r="76" spans="8:19" x14ac:dyDescent="0.4">
      <c r="H76" s="25"/>
      <c r="I76" s="25"/>
      <c r="O76" s="27"/>
      <c r="Q76" s="25"/>
      <c r="R76" s="25"/>
      <c r="S76" s="25"/>
    </row>
    <row r="77" spans="8:19" x14ac:dyDescent="0.4">
      <c r="H77" s="25"/>
      <c r="I77" s="25"/>
      <c r="O77" s="27"/>
      <c r="Q77" s="25"/>
      <c r="R77" s="25"/>
      <c r="S77" s="25"/>
    </row>
    <row r="78" spans="8:19" x14ac:dyDescent="0.4">
      <c r="H78" s="25"/>
      <c r="I78" s="25"/>
      <c r="O78" s="27"/>
      <c r="Q78" s="25"/>
      <c r="R78" s="25"/>
      <c r="S78" s="25"/>
    </row>
    <row r="79" spans="8:19" x14ac:dyDescent="0.4">
      <c r="H79" s="25"/>
      <c r="I79" s="25"/>
      <c r="O79" s="27"/>
      <c r="Q79" s="25"/>
      <c r="R79" s="25"/>
      <c r="S79" s="25"/>
    </row>
    <row r="80" spans="8:19" x14ac:dyDescent="0.4">
      <c r="H80" s="25"/>
      <c r="I80" s="25"/>
      <c r="O80" s="27"/>
      <c r="Q80" s="25"/>
      <c r="R80" s="25"/>
      <c r="S80" s="25"/>
    </row>
    <row r="81" spans="8:19" x14ac:dyDescent="0.4">
      <c r="H81" s="25"/>
      <c r="I81" s="25"/>
      <c r="O81" s="27"/>
      <c r="Q81" s="25"/>
      <c r="R81" s="25"/>
      <c r="S81" s="25"/>
    </row>
    <row r="82" spans="8:19" x14ac:dyDescent="0.4">
      <c r="H82" s="25"/>
      <c r="I82" s="25"/>
      <c r="O82" s="27"/>
      <c r="Q82" s="25"/>
      <c r="R82" s="25"/>
      <c r="S82" s="25"/>
    </row>
    <row r="83" spans="8:19" x14ac:dyDescent="0.4">
      <c r="H83" s="25"/>
      <c r="I83" s="25"/>
      <c r="O83" s="27"/>
      <c r="Q83" s="25"/>
      <c r="R83" s="25"/>
      <c r="S83" s="25"/>
    </row>
    <row r="84" spans="8:19" x14ac:dyDescent="0.4">
      <c r="H84" s="25"/>
      <c r="I84" s="25"/>
      <c r="O84" s="27"/>
      <c r="Q84" s="25"/>
      <c r="R84" s="25"/>
      <c r="S84" s="25"/>
    </row>
    <row r="85" spans="8:19" x14ac:dyDescent="0.4">
      <c r="H85" s="25"/>
      <c r="I85" s="25"/>
      <c r="O85" s="27"/>
      <c r="Q85" s="25"/>
      <c r="R85" s="25"/>
      <c r="S85" s="25"/>
    </row>
    <row r="86" spans="8:19" x14ac:dyDescent="0.4">
      <c r="H86" s="25"/>
      <c r="I86" s="25"/>
      <c r="O86" s="27"/>
      <c r="Q86" s="25"/>
      <c r="R86" s="25"/>
      <c r="S86" s="25"/>
    </row>
    <row r="87" spans="8:19" x14ac:dyDescent="0.4">
      <c r="H87" s="25"/>
      <c r="I87" s="25"/>
      <c r="O87" s="27"/>
      <c r="Q87" s="25"/>
      <c r="R87" s="25"/>
      <c r="S87" s="25"/>
    </row>
    <row r="88" spans="8:19" x14ac:dyDescent="0.4">
      <c r="H88" s="25"/>
      <c r="I88" s="25"/>
      <c r="O88" s="27"/>
      <c r="Q88" s="25"/>
      <c r="R88" s="25"/>
      <c r="S88" s="25"/>
    </row>
    <row r="89" spans="8:19" x14ac:dyDescent="0.4">
      <c r="H89" s="25"/>
      <c r="I89" s="25"/>
      <c r="O89" s="27"/>
      <c r="Q89" s="25"/>
      <c r="R89" s="25"/>
      <c r="S89" s="25"/>
    </row>
    <row r="90" spans="8:19" x14ac:dyDescent="0.4">
      <c r="H90" s="25"/>
      <c r="I90" s="25"/>
      <c r="O90" s="27"/>
      <c r="Q90" s="25"/>
      <c r="R90" s="25"/>
      <c r="S90" s="25"/>
    </row>
    <row r="91" spans="8:19" x14ac:dyDescent="0.4">
      <c r="H91" s="25"/>
      <c r="I91" s="25"/>
      <c r="O91" s="27"/>
      <c r="Q91" s="25"/>
      <c r="R91" s="25"/>
      <c r="S91" s="25"/>
    </row>
    <row r="92" spans="8:19" x14ac:dyDescent="0.4">
      <c r="H92" s="25"/>
      <c r="I92" s="25"/>
      <c r="O92" s="27"/>
      <c r="Q92" s="25"/>
      <c r="R92" s="25"/>
      <c r="S92" s="25"/>
    </row>
    <row r="93" spans="8:19" x14ac:dyDescent="0.4">
      <c r="H93" s="25"/>
      <c r="I93" s="25"/>
      <c r="O93" s="27"/>
      <c r="Q93" s="25"/>
      <c r="R93" s="25"/>
      <c r="S93" s="25"/>
    </row>
    <row r="94" spans="8:19" x14ac:dyDescent="0.4">
      <c r="H94" s="25"/>
      <c r="I94" s="25"/>
      <c r="O94" s="27"/>
      <c r="Q94" s="25"/>
      <c r="R94" s="25"/>
      <c r="S94" s="25"/>
    </row>
    <row r="95" spans="8:19" x14ac:dyDescent="0.4">
      <c r="H95" s="25"/>
      <c r="I95" s="25"/>
      <c r="O95" s="27"/>
      <c r="Q95" s="25"/>
      <c r="R95" s="25"/>
      <c r="S95" s="25"/>
    </row>
    <row r="96" spans="8:19" x14ac:dyDescent="0.4">
      <c r="H96" s="25"/>
      <c r="I96" s="25"/>
      <c r="O96" s="27"/>
      <c r="Q96" s="25"/>
      <c r="R96" s="25"/>
      <c r="S96" s="25"/>
    </row>
    <row r="97" spans="8:19" x14ac:dyDescent="0.4">
      <c r="H97" s="25"/>
      <c r="I97" s="25"/>
      <c r="O97" s="27"/>
      <c r="Q97" s="25"/>
      <c r="R97" s="25"/>
      <c r="S97" s="25"/>
    </row>
    <row r="98" spans="8:19" x14ac:dyDescent="0.4">
      <c r="H98" s="25"/>
      <c r="I98" s="25"/>
      <c r="O98" s="27"/>
      <c r="Q98" s="25"/>
      <c r="R98" s="25"/>
      <c r="S98" s="25"/>
    </row>
    <row r="99" spans="8:19" x14ac:dyDescent="0.4">
      <c r="H99" s="25"/>
      <c r="I99" s="25"/>
      <c r="O99" s="27"/>
      <c r="Q99" s="25"/>
      <c r="R99" s="25"/>
      <c r="S99" s="25"/>
    </row>
    <row r="100" spans="8:19" x14ac:dyDescent="0.4">
      <c r="H100" s="25"/>
      <c r="I100" s="25"/>
      <c r="O100" s="27"/>
      <c r="Q100" s="25"/>
      <c r="R100" s="25"/>
      <c r="S100" s="25"/>
    </row>
    <row r="101" spans="8:19" x14ac:dyDescent="0.4">
      <c r="H101" s="25"/>
      <c r="I101" s="25"/>
      <c r="O101" s="27"/>
      <c r="Q101" s="25"/>
      <c r="R101" s="25"/>
      <c r="S101" s="25"/>
    </row>
    <row r="102" spans="8:19" x14ac:dyDescent="0.4">
      <c r="H102" s="25"/>
      <c r="I102" s="25"/>
      <c r="O102" s="27"/>
      <c r="Q102" s="25"/>
      <c r="R102" s="25"/>
      <c r="S102" s="25"/>
    </row>
    <row r="103" spans="8:19" x14ac:dyDescent="0.4">
      <c r="H103" s="25"/>
      <c r="I103" s="25"/>
      <c r="O103" s="27"/>
      <c r="Q103" s="25"/>
      <c r="R103" s="25"/>
      <c r="S103" s="25"/>
    </row>
    <row r="104" spans="8:19" x14ac:dyDescent="0.4">
      <c r="H104" s="25"/>
      <c r="I104" s="25"/>
      <c r="O104" s="27"/>
      <c r="Q104" s="25"/>
      <c r="R104" s="25"/>
      <c r="S104" s="25"/>
    </row>
    <row r="105" spans="8:19" x14ac:dyDescent="0.4">
      <c r="H105" s="25"/>
      <c r="I105" s="25"/>
      <c r="O105" s="27"/>
      <c r="Q105" s="25"/>
      <c r="R105" s="25"/>
      <c r="S105" s="25"/>
    </row>
    <row r="106" spans="8:19" x14ac:dyDescent="0.4">
      <c r="H106" s="25"/>
      <c r="I106" s="25"/>
      <c r="O106" s="27"/>
      <c r="Q106" s="25"/>
      <c r="R106" s="25"/>
      <c r="S106" s="25"/>
    </row>
    <row r="107" spans="8:19" x14ac:dyDescent="0.4">
      <c r="H107" s="25"/>
      <c r="I107" s="25"/>
      <c r="Q107" s="25"/>
      <c r="R107" s="25"/>
      <c r="S107" s="25"/>
    </row>
    <row r="108" spans="8:19" x14ac:dyDescent="0.4">
      <c r="H108" s="25"/>
      <c r="I108" s="25"/>
      <c r="Q108" s="25"/>
      <c r="R108" s="25"/>
      <c r="S108" s="25"/>
    </row>
    <row r="109" spans="8:19" x14ac:dyDescent="0.4">
      <c r="H109" s="25"/>
      <c r="I109" s="25"/>
      <c r="Q109" s="25"/>
      <c r="R109" s="25"/>
      <c r="S109" s="25"/>
    </row>
    <row r="110" spans="8:19" x14ac:dyDescent="0.4">
      <c r="H110" s="25"/>
      <c r="I110" s="25"/>
      <c r="Q110" s="25"/>
      <c r="R110" s="25"/>
      <c r="S110" s="25"/>
    </row>
    <row r="111" spans="8:19" x14ac:dyDescent="0.4">
      <c r="H111" s="25"/>
      <c r="I111" s="25"/>
      <c r="Q111" s="25"/>
      <c r="R111" s="25"/>
      <c r="S111" s="25"/>
    </row>
    <row r="112" spans="8:19" x14ac:dyDescent="0.4">
      <c r="H112" s="25"/>
      <c r="I112" s="25"/>
      <c r="Q112" s="25"/>
      <c r="R112" s="25"/>
      <c r="S112" s="25"/>
    </row>
    <row r="113" spans="8:19" x14ac:dyDescent="0.4">
      <c r="H113" s="25"/>
      <c r="I113" s="25"/>
      <c r="Q113" s="25"/>
      <c r="R113" s="25"/>
      <c r="S113" s="25"/>
    </row>
    <row r="114" spans="8:19" x14ac:dyDescent="0.4">
      <c r="H114" s="25"/>
      <c r="I114" s="25"/>
      <c r="Q114" s="25"/>
      <c r="R114" s="25"/>
      <c r="S114" s="25"/>
    </row>
    <row r="115" spans="8:19" x14ac:dyDescent="0.4">
      <c r="H115" s="25"/>
      <c r="I115" s="25"/>
      <c r="Q115" s="25"/>
      <c r="R115" s="25"/>
      <c r="S115" s="25"/>
    </row>
    <row r="116" spans="8:19" x14ac:dyDescent="0.4">
      <c r="H116" s="25"/>
      <c r="I116" s="25"/>
      <c r="Q116" s="25"/>
      <c r="R116" s="25"/>
      <c r="S116" s="25"/>
    </row>
    <row r="117" spans="8:19" x14ac:dyDescent="0.4">
      <c r="H117" s="25"/>
      <c r="I117" s="25"/>
      <c r="Q117" s="25"/>
      <c r="R117" s="25"/>
      <c r="S117" s="25"/>
    </row>
    <row r="118" spans="8:19" x14ac:dyDescent="0.4">
      <c r="H118" s="25"/>
      <c r="I118" s="25"/>
      <c r="Q118" s="25"/>
      <c r="R118" s="25"/>
      <c r="S118" s="25"/>
    </row>
    <row r="119" spans="8:19" x14ac:dyDescent="0.4">
      <c r="H119" s="25"/>
      <c r="I119" s="25"/>
      <c r="Q119" s="25"/>
      <c r="R119" s="25"/>
      <c r="S119" s="25"/>
    </row>
    <row r="120" spans="8:19" x14ac:dyDescent="0.4">
      <c r="H120" s="25"/>
      <c r="I120" s="25"/>
      <c r="Q120" s="25"/>
      <c r="R120" s="25"/>
      <c r="S120" s="25"/>
    </row>
    <row r="121" spans="8:19" x14ac:dyDescent="0.4">
      <c r="H121" s="25"/>
      <c r="I121" s="25"/>
      <c r="Q121" s="25"/>
      <c r="R121" s="25"/>
      <c r="S121" s="25"/>
    </row>
    <row r="122" spans="8:19" x14ac:dyDescent="0.4">
      <c r="H122" s="25"/>
      <c r="I122" s="25"/>
      <c r="Q122" s="25"/>
      <c r="R122" s="25"/>
      <c r="S122" s="25"/>
    </row>
    <row r="123" spans="8:19" x14ac:dyDescent="0.4">
      <c r="H123" s="25"/>
      <c r="I123" s="25"/>
      <c r="Q123" s="25"/>
      <c r="R123" s="25"/>
      <c r="S123" s="25"/>
    </row>
    <row r="124" spans="8:19" x14ac:dyDescent="0.4">
      <c r="H124" s="25"/>
      <c r="I124" s="25"/>
      <c r="Q124" s="25"/>
      <c r="R124" s="25"/>
      <c r="S124" s="25"/>
    </row>
    <row r="125" spans="8:19" x14ac:dyDescent="0.4">
      <c r="H125" s="25"/>
      <c r="I125" s="25"/>
      <c r="Q125" s="25"/>
      <c r="R125" s="25"/>
      <c r="S125" s="25"/>
    </row>
    <row r="126" spans="8:19" x14ac:dyDescent="0.4">
      <c r="H126" s="25"/>
      <c r="I126" s="25"/>
      <c r="Q126" s="25"/>
      <c r="R126" s="25"/>
      <c r="S126" s="25"/>
    </row>
    <row r="127" spans="8:19" x14ac:dyDescent="0.4">
      <c r="H127" s="25"/>
      <c r="I127" s="25"/>
      <c r="Q127" s="25"/>
      <c r="R127" s="25"/>
      <c r="S127" s="25"/>
    </row>
    <row r="128" spans="8:19" x14ac:dyDescent="0.4">
      <c r="H128" s="25"/>
      <c r="I128" s="25"/>
      <c r="Q128" s="25"/>
      <c r="R128" s="25"/>
      <c r="S128" s="25"/>
    </row>
    <row r="129" spans="8:19" x14ac:dyDescent="0.4">
      <c r="H129" s="25"/>
      <c r="I129" s="25"/>
      <c r="Q129" s="25"/>
      <c r="R129" s="25"/>
      <c r="S129" s="25"/>
    </row>
    <row r="130" spans="8:19" x14ac:dyDescent="0.4">
      <c r="H130" s="25"/>
      <c r="I130" s="25"/>
      <c r="Q130" s="25"/>
      <c r="R130" s="25"/>
      <c r="S130" s="25"/>
    </row>
    <row r="131" spans="8:19" x14ac:dyDescent="0.4">
      <c r="H131" s="25"/>
      <c r="I131" s="25"/>
      <c r="Q131" s="25"/>
      <c r="R131" s="25"/>
      <c r="S131" s="25"/>
    </row>
    <row r="132" spans="8:19" x14ac:dyDescent="0.4">
      <c r="H132" s="25"/>
      <c r="I132" s="25"/>
      <c r="Q132" s="25"/>
      <c r="R132" s="25"/>
      <c r="S132" s="25"/>
    </row>
    <row r="133" spans="8:19" x14ac:dyDescent="0.4">
      <c r="H133" s="25"/>
      <c r="I133" s="25"/>
      <c r="Q133" s="25"/>
      <c r="R133" s="25"/>
      <c r="S133" s="25"/>
    </row>
    <row r="134" spans="8:19" x14ac:dyDescent="0.4">
      <c r="H134" s="25"/>
      <c r="I134" s="25"/>
      <c r="Q134" s="25"/>
      <c r="R134" s="25"/>
      <c r="S134" s="25"/>
    </row>
    <row r="135" spans="8:19" x14ac:dyDescent="0.4">
      <c r="H135" s="25"/>
      <c r="I135" s="25"/>
      <c r="Q135" s="25"/>
      <c r="R135" s="25"/>
      <c r="S135" s="25"/>
    </row>
    <row r="136" spans="8:19" x14ac:dyDescent="0.4">
      <c r="H136" s="25"/>
      <c r="I136" s="25"/>
      <c r="Q136" s="25"/>
      <c r="R136" s="25"/>
      <c r="S136" s="25"/>
    </row>
    <row r="137" spans="8:19" x14ac:dyDescent="0.4">
      <c r="H137" s="25"/>
      <c r="I137" s="25"/>
      <c r="Q137" s="25"/>
      <c r="R137" s="25"/>
      <c r="S137" s="25"/>
    </row>
    <row r="138" spans="8:19" x14ac:dyDescent="0.4">
      <c r="H138" s="25"/>
      <c r="I138" s="25"/>
      <c r="Q138" s="25"/>
      <c r="R138" s="25"/>
      <c r="S138" s="25"/>
    </row>
    <row r="139" spans="8:19" x14ac:dyDescent="0.4">
      <c r="H139" s="25"/>
      <c r="I139" s="25"/>
      <c r="Q139" s="25"/>
      <c r="R139" s="25"/>
      <c r="S139" s="25"/>
    </row>
    <row r="140" spans="8:19" x14ac:dyDescent="0.4">
      <c r="H140" s="25"/>
      <c r="I140" s="25"/>
      <c r="Q140" s="25"/>
      <c r="R140" s="25"/>
      <c r="S140" s="25"/>
    </row>
    <row r="141" spans="8:19" x14ac:dyDescent="0.4">
      <c r="H141" s="25"/>
      <c r="I141" s="25"/>
      <c r="Q141" s="25"/>
      <c r="R141" s="25"/>
      <c r="S141" s="25"/>
    </row>
    <row r="142" spans="8:19" x14ac:dyDescent="0.4">
      <c r="H142" s="25"/>
      <c r="I142" s="25"/>
      <c r="Q142" s="25"/>
      <c r="R142" s="25"/>
      <c r="S142" s="25"/>
    </row>
    <row r="143" spans="8:19" x14ac:dyDescent="0.4">
      <c r="H143" s="25"/>
      <c r="I143" s="25"/>
      <c r="Q143" s="25"/>
      <c r="R143" s="25"/>
      <c r="S143" s="25"/>
    </row>
    <row r="144" spans="8:19" x14ac:dyDescent="0.4">
      <c r="H144" s="25"/>
      <c r="I144" s="25"/>
      <c r="Q144" s="25"/>
      <c r="R144" s="25"/>
      <c r="S144" s="25"/>
    </row>
    <row r="145" spans="8:19" x14ac:dyDescent="0.4">
      <c r="H145" s="25"/>
      <c r="I145" s="25"/>
      <c r="Q145" s="25"/>
      <c r="R145" s="25"/>
      <c r="S145" s="25"/>
    </row>
    <row r="146" spans="8:19" x14ac:dyDescent="0.4">
      <c r="H146" s="25"/>
      <c r="I146" s="25"/>
      <c r="Q146" s="25"/>
      <c r="R146" s="25"/>
      <c r="S146" s="25"/>
    </row>
    <row r="147" spans="8:19" x14ac:dyDescent="0.4">
      <c r="H147" s="25"/>
      <c r="I147" s="25"/>
      <c r="Q147" s="25"/>
      <c r="R147" s="25"/>
      <c r="S147" s="25"/>
    </row>
    <row r="148" spans="8:19" x14ac:dyDescent="0.4">
      <c r="H148" s="25"/>
      <c r="I148" s="25"/>
      <c r="Q148" s="25"/>
      <c r="R148" s="25"/>
      <c r="S148" s="25"/>
    </row>
    <row r="149" spans="8:19" x14ac:dyDescent="0.4">
      <c r="H149" s="25"/>
      <c r="I149" s="25"/>
      <c r="Q149" s="25"/>
      <c r="R149" s="25"/>
      <c r="S149" s="25"/>
    </row>
    <row r="150" spans="8:19" x14ac:dyDescent="0.4">
      <c r="H150" s="25"/>
      <c r="I150" s="25"/>
      <c r="Q150" s="25"/>
      <c r="R150" s="25"/>
      <c r="S150" s="25"/>
    </row>
    <row r="151" spans="8:19" x14ac:dyDescent="0.4">
      <c r="H151" s="25"/>
      <c r="I151" s="25"/>
      <c r="Q151" s="25"/>
      <c r="R151" s="25"/>
      <c r="S151" s="25"/>
    </row>
    <row r="152" spans="8:19" x14ac:dyDescent="0.4">
      <c r="H152" s="25"/>
      <c r="I152" s="25"/>
      <c r="Q152" s="25"/>
      <c r="R152" s="25"/>
      <c r="S152" s="25"/>
    </row>
    <row r="153" spans="8:19" x14ac:dyDescent="0.4">
      <c r="H153" s="25"/>
      <c r="I153" s="25"/>
      <c r="Q153" s="25"/>
      <c r="R153" s="25"/>
      <c r="S153" s="25"/>
    </row>
    <row r="154" spans="8:19" x14ac:dyDescent="0.4">
      <c r="H154" s="25"/>
      <c r="I154" s="25"/>
      <c r="Q154" s="25"/>
      <c r="R154" s="25"/>
      <c r="S154" s="25"/>
    </row>
    <row r="155" spans="8:19" x14ac:dyDescent="0.4">
      <c r="H155" s="25"/>
      <c r="I155" s="25"/>
      <c r="Q155" s="25"/>
      <c r="R155" s="25"/>
      <c r="S155" s="25"/>
    </row>
    <row r="156" spans="8:19" x14ac:dyDescent="0.4">
      <c r="H156" s="25"/>
      <c r="I156" s="25"/>
      <c r="Q156" s="25"/>
      <c r="R156" s="25"/>
      <c r="S156" s="25"/>
    </row>
    <row r="157" spans="8:19" x14ac:dyDescent="0.4">
      <c r="H157" s="25"/>
      <c r="I157" s="25"/>
      <c r="Q157" s="25"/>
      <c r="R157" s="25"/>
      <c r="S157" s="25"/>
    </row>
    <row r="158" spans="8:19" x14ac:dyDescent="0.4">
      <c r="H158" s="25"/>
      <c r="I158" s="25"/>
      <c r="Q158" s="25"/>
      <c r="R158" s="25"/>
      <c r="S158" s="25"/>
    </row>
    <row r="159" spans="8:19" x14ac:dyDescent="0.4">
      <c r="H159" s="25"/>
      <c r="I159" s="25"/>
      <c r="Q159" s="25"/>
      <c r="R159" s="25"/>
      <c r="S159" s="25"/>
    </row>
    <row r="160" spans="8:19" x14ac:dyDescent="0.4">
      <c r="H160" s="25"/>
      <c r="I160" s="25"/>
      <c r="Q160" s="25"/>
      <c r="R160" s="25"/>
      <c r="S160" s="25"/>
    </row>
    <row r="161" spans="8:19" x14ac:dyDescent="0.4">
      <c r="H161" s="25"/>
      <c r="I161" s="25"/>
      <c r="Q161" s="25"/>
      <c r="R161" s="25"/>
      <c r="S161" s="25"/>
    </row>
    <row r="162" spans="8:19" x14ac:dyDescent="0.4">
      <c r="H162" s="25"/>
      <c r="I162" s="25"/>
      <c r="Q162" s="25"/>
      <c r="R162" s="25"/>
      <c r="S162" s="25"/>
    </row>
    <row r="163" spans="8:19" x14ac:dyDescent="0.4">
      <c r="H163" s="25"/>
      <c r="I163" s="25"/>
      <c r="Q163" s="25"/>
      <c r="R163" s="25"/>
      <c r="S163" s="25"/>
    </row>
    <row r="164" spans="8:19" x14ac:dyDescent="0.4">
      <c r="H164" s="25"/>
      <c r="I164" s="25"/>
      <c r="Q164" s="25"/>
      <c r="R164" s="25"/>
      <c r="S164" s="25"/>
    </row>
    <row r="165" spans="8:19" x14ac:dyDescent="0.4">
      <c r="H165" s="25"/>
      <c r="I165" s="25"/>
      <c r="Q165" s="25"/>
      <c r="R165" s="25"/>
      <c r="S165" s="25"/>
    </row>
    <row r="166" spans="8:19" x14ac:dyDescent="0.4">
      <c r="H166" s="25"/>
      <c r="I166" s="25"/>
      <c r="Q166" s="25"/>
      <c r="R166" s="25"/>
      <c r="S166" s="25"/>
    </row>
    <row r="167" spans="8:19" x14ac:dyDescent="0.4">
      <c r="H167" s="25"/>
      <c r="I167" s="25"/>
      <c r="Q167" s="25"/>
      <c r="R167" s="25"/>
      <c r="S167" s="25"/>
    </row>
    <row r="168" spans="8:19" x14ac:dyDescent="0.4">
      <c r="H168" s="25"/>
      <c r="I168" s="25"/>
      <c r="Q168" s="25"/>
      <c r="R168" s="25"/>
      <c r="S168" s="25"/>
    </row>
    <row r="169" spans="8:19" x14ac:dyDescent="0.4">
      <c r="H169" s="25"/>
      <c r="I169" s="25"/>
      <c r="Q169" s="25"/>
      <c r="R169" s="25"/>
      <c r="S169" s="25"/>
    </row>
    <row r="170" spans="8:19" x14ac:dyDescent="0.4">
      <c r="H170" s="25"/>
      <c r="I170" s="25"/>
      <c r="Q170" s="25"/>
      <c r="R170" s="25"/>
      <c r="S170" s="25"/>
    </row>
    <row r="171" spans="8:19" x14ac:dyDescent="0.4">
      <c r="H171" s="25"/>
      <c r="I171" s="25"/>
      <c r="Q171" s="25"/>
      <c r="R171" s="25"/>
      <c r="S171" s="25"/>
    </row>
    <row r="172" spans="8:19" x14ac:dyDescent="0.4">
      <c r="H172" s="25"/>
      <c r="I172" s="25"/>
      <c r="Q172" s="25"/>
      <c r="R172" s="25"/>
      <c r="S172" s="25"/>
    </row>
    <row r="173" spans="8:19" x14ac:dyDescent="0.4">
      <c r="H173" s="25"/>
      <c r="I173" s="25"/>
      <c r="Q173" s="25"/>
      <c r="R173" s="25"/>
      <c r="S173" s="25"/>
    </row>
    <row r="174" spans="8:19" x14ac:dyDescent="0.4">
      <c r="H174" s="25"/>
      <c r="I174" s="25"/>
      <c r="Q174" s="25"/>
      <c r="R174" s="25"/>
      <c r="S174" s="25"/>
    </row>
    <row r="175" spans="8:19" x14ac:dyDescent="0.4">
      <c r="H175" s="25"/>
      <c r="I175" s="25"/>
      <c r="Q175" s="25"/>
      <c r="R175" s="25"/>
      <c r="S175" s="25"/>
    </row>
    <row r="176" spans="8:19" x14ac:dyDescent="0.4">
      <c r="H176" s="25"/>
      <c r="I176" s="25"/>
      <c r="Q176" s="25"/>
      <c r="R176" s="25"/>
      <c r="S176" s="25"/>
    </row>
    <row r="177" spans="8:19" x14ac:dyDescent="0.4">
      <c r="H177" s="25"/>
      <c r="I177" s="25"/>
      <c r="Q177" s="25"/>
      <c r="R177" s="25"/>
      <c r="S177" s="25"/>
    </row>
    <row r="178" spans="8:19" x14ac:dyDescent="0.4">
      <c r="H178" s="25"/>
      <c r="I178" s="25"/>
      <c r="Q178" s="25"/>
      <c r="R178" s="25"/>
      <c r="S178" s="25"/>
    </row>
    <row r="179" spans="8:19" x14ac:dyDescent="0.4">
      <c r="H179" s="25"/>
      <c r="I179" s="25"/>
      <c r="Q179" s="25"/>
      <c r="R179" s="25"/>
      <c r="S179" s="25"/>
    </row>
    <row r="180" spans="8:19" x14ac:dyDescent="0.4">
      <c r="H180" s="25"/>
      <c r="I180" s="25"/>
      <c r="Q180" s="25"/>
      <c r="R180" s="25"/>
      <c r="S180" s="25"/>
    </row>
    <row r="181" spans="8:19" x14ac:dyDescent="0.4">
      <c r="H181" s="25"/>
      <c r="I181" s="25"/>
      <c r="Q181" s="25"/>
      <c r="R181" s="25"/>
      <c r="S181" s="25"/>
    </row>
    <row r="182" spans="8:19" x14ac:dyDescent="0.4">
      <c r="H182" s="25"/>
      <c r="I182" s="25"/>
      <c r="Q182" s="25"/>
      <c r="R182" s="25"/>
      <c r="S182" s="25"/>
    </row>
    <row r="183" spans="8:19" x14ac:dyDescent="0.4">
      <c r="H183" s="25"/>
      <c r="I183" s="25"/>
      <c r="Q183" s="25"/>
      <c r="R183" s="25"/>
      <c r="S183" s="25"/>
    </row>
    <row r="184" spans="8:19" x14ac:dyDescent="0.4">
      <c r="H184" s="25"/>
      <c r="I184" s="25"/>
      <c r="Q184" s="25"/>
      <c r="R184" s="25"/>
      <c r="S184" s="25"/>
    </row>
    <row r="185" spans="8:19" x14ac:dyDescent="0.4">
      <c r="H185" s="25"/>
      <c r="I185" s="25"/>
      <c r="Q185" s="25"/>
      <c r="R185" s="25"/>
      <c r="S185" s="25"/>
    </row>
    <row r="186" spans="8:19" x14ac:dyDescent="0.4">
      <c r="H186" s="25"/>
      <c r="I186" s="25"/>
      <c r="Q186" s="25"/>
      <c r="R186" s="25"/>
      <c r="S186" s="25"/>
    </row>
    <row r="187" spans="8:19" x14ac:dyDescent="0.4">
      <c r="H187" s="25"/>
      <c r="I187" s="25"/>
      <c r="Q187" s="25"/>
      <c r="R187" s="25"/>
      <c r="S187" s="25"/>
    </row>
    <row r="188" spans="8:19" x14ac:dyDescent="0.4">
      <c r="H188" s="25"/>
      <c r="I188" s="25"/>
      <c r="Q188" s="25"/>
      <c r="R188" s="25"/>
      <c r="S188" s="25"/>
    </row>
    <row r="189" spans="8:19" x14ac:dyDescent="0.4">
      <c r="H189" s="25"/>
      <c r="I189" s="25"/>
      <c r="Q189" s="25"/>
      <c r="R189" s="25"/>
      <c r="S189" s="25"/>
    </row>
    <row r="190" spans="8:19" x14ac:dyDescent="0.4">
      <c r="H190" s="25"/>
      <c r="I190" s="25"/>
      <c r="Q190" s="25"/>
      <c r="R190" s="25"/>
      <c r="S190" s="25"/>
    </row>
    <row r="191" spans="8:19" x14ac:dyDescent="0.4">
      <c r="H191" s="25"/>
      <c r="I191" s="25"/>
      <c r="Q191" s="25"/>
      <c r="R191" s="25"/>
      <c r="S191" s="25"/>
    </row>
    <row r="192" spans="8:19" x14ac:dyDescent="0.4">
      <c r="H192" s="25"/>
      <c r="I192" s="25"/>
      <c r="Q192" s="25"/>
      <c r="R192" s="25"/>
      <c r="S192" s="25"/>
    </row>
    <row r="193" spans="8:19" x14ac:dyDescent="0.4">
      <c r="H193" s="25"/>
      <c r="I193" s="25"/>
      <c r="Q193" s="25"/>
      <c r="R193" s="25"/>
      <c r="S193" s="25"/>
    </row>
    <row r="194" spans="8:19" x14ac:dyDescent="0.4">
      <c r="H194" s="25"/>
      <c r="I194" s="25"/>
      <c r="Q194" s="25"/>
      <c r="R194" s="25"/>
      <c r="S194" s="25"/>
    </row>
    <row r="195" spans="8:19" x14ac:dyDescent="0.4">
      <c r="H195" s="25"/>
      <c r="I195" s="25"/>
      <c r="Q195" s="25"/>
      <c r="R195" s="25"/>
      <c r="S195" s="25"/>
    </row>
    <row r="196" spans="8:19" x14ac:dyDescent="0.4">
      <c r="H196" s="25"/>
      <c r="I196" s="25"/>
      <c r="Q196" s="25"/>
      <c r="R196" s="25"/>
      <c r="S196" s="25"/>
    </row>
    <row r="197" spans="8:19" x14ac:dyDescent="0.4">
      <c r="H197" s="25"/>
      <c r="I197" s="25"/>
      <c r="Q197" s="25"/>
      <c r="R197" s="25"/>
      <c r="S197" s="25"/>
    </row>
    <row r="198" spans="8:19" x14ac:dyDescent="0.4">
      <c r="H198" s="25"/>
      <c r="I198" s="25"/>
      <c r="Q198" s="25"/>
      <c r="R198" s="25"/>
      <c r="S198" s="25"/>
    </row>
    <row r="199" spans="8:19" x14ac:dyDescent="0.4">
      <c r="H199" s="25"/>
      <c r="I199" s="25"/>
      <c r="Q199" s="25"/>
      <c r="R199" s="25"/>
      <c r="S199" s="25"/>
    </row>
    <row r="200" spans="8:19" x14ac:dyDescent="0.4">
      <c r="H200" s="25"/>
      <c r="I200" s="25"/>
      <c r="Q200" s="25"/>
      <c r="R200" s="25"/>
      <c r="S200" s="25"/>
    </row>
    <row r="201" spans="8:19" x14ac:dyDescent="0.4">
      <c r="H201" s="25"/>
      <c r="I201" s="25"/>
      <c r="Q201" s="25"/>
      <c r="R201" s="25"/>
      <c r="S201" s="25"/>
    </row>
    <row r="202" spans="8:19" x14ac:dyDescent="0.4">
      <c r="H202" s="25"/>
      <c r="I202" s="25"/>
      <c r="Q202" s="25"/>
      <c r="R202" s="25"/>
      <c r="S202" s="25"/>
    </row>
    <row r="203" spans="8:19" x14ac:dyDescent="0.4">
      <c r="H203" s="25"/>
      <c r="I203" s="25"/>
      <c r="Q203" s="25"/>
      <c r="R203" s="25"/>
      <c r="S203" s="25"/>
    </row>
    <row r="204" spans="8:19" x14ac:dyDescent="0.4">
      <c r="H204" s="25"/>
      <c r="I204" s="25"/>
      <c r="Q204" s="25"/>
      <c r="R204" s="25"/>
      <c r="S204" s="25"/>
    </row>
    <row r="205" spans="8:19" x14ac:dyDescent="0.4">
      <c r="H205" s="25"/>
      <c r="I205" s="25"/>
      <c r="Q205" s="25"/>
      <c r="R205" s="25"/>
      <c r="S205" s="25"/>
    </row>
    <row r="206" spans="8:19" x14ac:dyDescent="0.4">
      <c r="H206" s="25"/>
      <c r="I206" s="25"/>
      <c r="Q206" s="25"/>
      <c r="R206" s="25"/>
      <c r="S206" s="25"/>
    </row>
    <row r="207" spans="8:19" x14ac:dyDescent="0.4">
      <c r="H207" s="25"/>
      <c r="I207" s="25"/>
      <c r="Q207" s="25"/>
      <c r="R207" s="25"/>
      <c r="S207" s="25"/>
    </row>
    <row r="208" spans="8:19" x14ac:dyDescent="0.4">
      <c r="H208" s="25"/>
      <c r="I208" s="25"/>
      <c r="Q208" s="25"/>
      <c r="R208" s="25"/>
      <c r="S208" s="25"/>
    </row>
    <row r="209" spans="8:19" x14ac:dyDescent="0.4">
      <c r="H209" s="25"/>
      <c r="I209" s="25"/>
      <c r="Q209" s="25"/>
      <c r="R209" s="25"/>
      <c r="S209" s="25"/>
    </row>
    <row r="210" spans="8:19" x14ac:dyDescent="0.4">
      <c r="H210" s="25"/>
      <c r="I210" s="25"/>
      <c r="Q210" s="25"/>
      <c r="R210" s="25"/>
      <c r="S210" s="25"/>
    </row>
    <row r="211" spans="8:19" x14ac:dyDescent="0.4">
      <c r="H211" s="25"/>
      <c r="I211" s="25"/>
      <c r="Q211" s="25"/>
      <c r="R211" s="25"/>
      <c r="S211" s="25"/>
    </row>
    <row r="212" spans="8:19" x14ac:dyDescent="0.4">
      <c r="H212" s="25"/>
      <c r="I212" s="25"/>
      <c r="Q212" s="25"/>
      <c r="R212" s="25"/>
      <c r="S212" s="25"/>
    </row>
    <row r="213" spans="8:19" x14ac:dyDescent="0.4">
      <c r="H213" s="25"/>
      <c r="I213" s="25"/>
      <c r="Q213" s="25"/>
      <c r="R213" s="25"/>
      <c r="S213" s="25"/>
    </row>
    <row r="214" spans="8:19" x14ac:dyDescent="0.4">
      <c r="H214" s="25"/>
      <c r="I214" s="25"/>
      <c r="Q214" s="25"/>
      <c r="R214" s="25"/>
      <c r="S214" s="25"/>
    </row>
    <row r="215" spans="8:19" x14ac:dyDescent="0.4">
      <c r="H215" s="25"/>
      <c r="I215" s="25"/>
      <c r="Q215" s="25"/>
      <c r="R215" s="25"/>
      <c r="S215" s="25"/>
    </row>
    <row r="216" spans="8:19" x14ac:dyDescent="0.4">
      <c r="H216" s="25"/>
      <c r="I216" s="25"/>
      <c r="Q216" s="25"/>
      <c r="R216" s="25"/>
      <c r="S216" s="25"/>
    </row>
    <row r="217" spans="8:19" x14ac:dyDescent="0.4">
      <c r="H217" s="25"/>
      <c r="I217" s="25"/>
      <c r="Q217" s="25"/>
      <c r="R217" s="25"/>
      <c r="S217" s="25"/>
    </row>
    <row r="218" spans="8:19" x14ac:dyDescent="0.4">
      <c r="H218" s="25"/>
      <c r="I218" s="25"/>
      <c r="Q218" s="25"/>
      <c r="R218" s="25"/>
      <c r="S218" s="25"/>
    </row>
    <row r="219" spans="8:19" x14ac:dyDescent="0.4">
      <c r="H219" s="25"/>
      <c r="I219" s="25"/>
      <c r="Q219" s="25"/>
      <c r="R219" s="25"/>
      <c r="S219" s="25"/>
    </row>
    <row r="220" spans="8:19" x14ac:dyDescent="0.4">
      <c r="H220" s="25"/>
      <c r="I220" s="25"/>
      <c r="Q220" s="25"/>
      <c r="R220" s="25"/>
      <c r="S220" s="25"/>
    </row>
    <row r="221" spans="8:19" x14ac:dyDescent="0.4">
      <c r="H221" s="25"/>
      <c r="I221" s="25"/>
      <c r="Q221" s="25"/>
      <c r="R221" s="25"/>
      <c r="S221" s="25"/>
    </row>
    <row r="222" spans="8:19" x14ac:dyDescent="0.4">
      <c r="H222" s="25"/>
      <c r="I222" s="25"/>
      <c r="Q222" s="25"/>
      <c r="R222" s="25"/>
      <c r="S222" s="25"/>
    </row>
    <row r="223" spans="8:19" x14ac:dyDescent="0.4">
      <c r="H223" s="25"/>
      <c r="I223" s="25"/>
      <c r="Q223" s="25"/>
      <c r="R223" s="25"/>
      <c r="S223" s="25"/>
    </row>
    <row r="224" spans="8:19" x14ac:dyDescent="0.4">
      <c r="H224" s="25"/>
      <c r="I224" s="25"/>
      <c r="Q224" s="25"/>
      <c r="R224" s="25"/>
      <c r="S224" s="25"/>
    </row>
    <row r="225" spans="8:19" x14ac:dyDescent="0.4">
      <c r="H225" s="25"/>
      <c r="I225" s="25"/>
      <c r="Q225" s="25"/>
      <c r="R225" s="25"/>
      <c r="S225" s="25"/>
    </row>
    <row r="226" spans="8:19" x14ac:dyDescent="0.4">
      <c r="H226" s="25"/>
      <c r="I226" s="25"/>
      <c r="Q226" s="25"/>
      <c r="R226" s="25"/>
      <c r="S226" s="25"/>
    </row>
    <row r="227" spans="8:19" x14ac:dyDescent="0.4">
      <c r="H227" s="25"/>
      <c r="I227" s="25"/>
      <c r="Q227" s="25"/>
      <c r="R227" s="25"/>
      <c r="S227" s="25"/>
    </row>
    <row r="228" spans="8:19" x14ac:dyDescent="0.4">
      <c r="H228" s="25"/>
      <c r="I228" s="25"/>
      <c r="Q228" s="25"/>
      <c r="R228" s="25"/>
      <c r="S228" s="25"/>
    </row>
    <row r="229" spans="8:19" x14ac:dyDescent="0.4">
      <c r="H229" s="25"/>
      <c r="I229" s="25"/>
      <c r="Q229" s="25"/>
      <c r="R229" s="25"/>
      <c r="S229" s="25"/>
    </row>
    <row r="230" spans="8:19" x14ac:dyDescent="0.4">
      <c r="H230" s="25"/>
      <c r="I230" s="25"/>
      <c r="Q230" s="25"/>
      <c r="R230" s="25"/>
      <c r="S230" s="25"/>
    </row>
    <row r="231" spans="8:19" x14ac:dyDescent="0.4">
      <c r="H231" s="25"/>
      <c r="I231" s="25"/>
      <c r="Q231" s="25"/>
      <c r="R231" s="25"/>
      <c r="S231" s="25"/>
    </row>
    <row r="232" spans="8:19" x14ac:dyDescent="0.4">
      <c r="H232" s="25"/>
      <c r="I232" s="25"/>
      <c r="Q232" s="25"/>
      <c r="R232" s="25"/>
      <c r="S232" s="25"/>
    </row>
    <row r="233" spans="8:19" x14ac:dyDescent="0.4">
      <c r="H233" s="25"/>
      <c r="I233" s="25"/>
      <c r="Q233" s="25"/>
      <c r="R233" s="25"/>
      <c r="S233" s="25"/>
    </row>
    <row r="234" spans="8:19" x14ac:dyDescent="0.4">
      <c r="H234" s="25"/>
      <c r="I234" s="25"/>
      <c r="Q234" s="25"/>
      <c r="R234" s="25"/>
      <c r="S234" s="25"/>
    </row>
    <row r="235" spans="8:19" x14ac:dyDescent="0.4">
      <c r="H235" s="25"/>
      <c r="I235" s="25"/>
      <c r="Q235" s="25"/>
      <c r="R235" s="25"/>
      <c r="S235" s="25"/>
    </row>
    <row r="236" spans="8:19" x14ac:dyDescent="0.4">
      <c r="H236" s="25"/>
      <c r="I236" s="25"/>
      <c r="Q236" s="25"/>
      <c r="R236" s="25"/>
      <c r="S236" s="25"/>
    </row>
    <row r="237" spans="8:19" x14ac:dyDescent="0.4">
      <c r="H237" s="25"/>
      <c r="I237" s="25"/>
      <c r="Q237" s="25"/>
      <c r="R237" s="25"/>
      <c r="S237" s="25"/>
    </row>
    <row r="238" spans="8:19" x14ac:dyDescent="0.4">
      <c r="H238" s="25"/>
      <c r="I238" s="25"/>
      <c r="Q238" s="25"/>
      <c r="R238" s="25"/>
      <c r="S238" s="25"/>
    </row>
    <row r="239" spans="8:19" x14ac:dyDescent="0.4">
      <c r="H239" s="25"/>
      <c r="I239" s="25"/>
      <c r="Q239" s="25"/>
      <c r="R239" s="25"/>
      <c r="S239" s="25"/>
    </row>
    <row r="240" spans="8:19" x14ac:dyDescent="0.4">
      <c r="H240" s="25"/>
      <c r="I240" s="25"/>
      <c r="Q240" s="25"/>
      <c r="R240" s="25"/>
      <c r="S240" s="25"/>
    </row>
    <row r="241" spans="8:19" x14ac:dyDescent="0.4">
      <c r="H241" s="25"/>
      <c r="I241" s="25"/>
      <c r="Q241" s="25"/>
      <c r="R241" s="25"/>
      <c r="S241" s="25"/>
    </row>
    <row r="242" spans="8:19" x14ac:dyDescent="0.4">
      <c r="H242" s="25"/>
      <c r="I242" s="25"/>
      <c r="Q242" s="25"/>
      <c r="R242" s="25"/>
      <c r="S242" s="25"/>
    </row>
    <row r="243" spans="8:19" x14ac:dyDescent="0.4">
      <c r="H243" s="25"/>
      <c r="I243" s="25"/>
      <c r="Q243" s="25"/>
      <c r="R243" s="25"/>
      <c r="S243" s="25"/>
    </row>
    <row r="244" spans="8:19" x14ac:dyDescent="0.4">
      <c r="H244" s="25"/>
      <c r="I244" s="25"/>
      <c r="Q244" s="25"/>
      <c r="R244" s="25"/>
      <c r="S244" s="25"/>
    </row>
    <row r="245" spans="8:19" x14ac:dyDescent="0.4">
      <c r="H245" s="25"/>
      <c r="I245" s="25"/>
      <c r="Q245" s="25"/>
      <c r="R245" s="25"/>
      <c r="S245" s="25"/>
    </row>
    <row r="246" spans="8:19" x14ac:dyDescent="0.4">
      <c r="H246" s="25"/>
      <c r="I246" s="25"/>
      <c r="Q246" s="25"/>
      <c r="R246" s="25"/>
      <c r="S246" s="25"/>
    </row>
    <row r="247" spans="8:19" x14ac:dyDescent="0.4">
      <c r="H247" s="25"/>
      <c r="I247" s="25"/>
      <c r="Q247" s="25"/>
      <c r="R247" s="25"/>
      <c r="S247" s="25"/>
    </row>
    <row r="248" spans="8:19" x14ac:dyDescent="0.4">
      <c r="H248" s="25"/>
      <c r="I248" s="25"/>
      <c r="Q248" s="25"/>
      <c r="R248" s="25"/>
      <c r="S248" s="25"/>
    </row>
    <row r="249" spans="8:19" x14ac:dyDescent="0.4">
      <c r="H249" s="25"/>
      <c r="I249" s="25"/>
      <c r="Q249" s="25"/>
      <c r="R249" s="25"/>
      <c r="S249" s="25"/>
    </row>
    <row r="250" spans="8:19" x14ac:dyDescent="0.4">
      <c r="H250" s="25"/>
      <c r="I250" s="25"/>
      <c r="Q250" s="25"/>
      <c r="R250" s="25"/>
      <c r="S250" s="25"/>
    </row>
  </sheetData>
  <mergeCells count="32">
    <mergeCell ref="E7:E8"/>
    <mergeCell ref="F7:F8"/>
    <mergeCell ref="H7:H8"/>
    <mergeCell ref="I7:I8"/>
    <mergeCell ref="M7:M8"/>
    <mergeCell ref="J5:J8"/>
    <mergeCell ref="K5:K8"/>
    <mergeCell ref="L5:O5"/>
    <mergeCell ref="S6:S8"/>
    <mergeCell ref="N7:N8"/>
    <mergeCell ref="Q7:Q8"/>
    <mergeCell ref="R7:R8"/>
    <mergeCell ref="M6:N6"/>
    <mergeCell ref="O6:O8"/>
    <mergeCell ref="P6:P8"/>
    <mergeCell ref="Q6:R6"/>
    <mergeCell ref="A1:T1"/>
    <mergeCell ref="A2:T2"/>
    <mergeCell ref="A4:A8"/>
    <mergeCell ref="B4:B8"/>
    <mergeCell ref="C4:I4"/>
    <mergeCell ref="J4:S4"/>
    <mergeCell ref="T4:T8"/>
    <mergeCell ref="C5:C8"/>
    <mergeCell ref="D5:F5"/>
    <mergeCell ref="D6:D8"/>
    <mergeCell ref="E6:F6"/>
    <mergeCell ref="G6:G8"/>
    <mergeCell ref="H6:I6"/>
    <mergeCell ref="L6:L8"/>
    <mergeCell ref="G5:I5"/>
    <mergeCell ref="P5:S5"/>
  </mergeCells>
  <pageMargins left="0.41" right="0.38" top="0.52" bottom="0.41" header="0.31496062992125984" footer="0.31496062992125984"/>
  <pageSetup paperSize="9" scale="70" orientation="landscape"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26"/>
  <sheetViews>
    <sheetView workbookViewId="0">
      <selection activeCell="N11" sqref="N11"/>
    </sheetView>
  </sheetViews>
  <sheetFormatPr defaultColWidth="14.46484375" defaultRowHeight="15.75" x14ac:dyDescent="0.5"/>
  <cols>
    <col min="1" max="1" width="5.33203125" style="29" customWidth="1"/>
    <col min="2" max="2" width="27.46484375" style="29" customWidth="1"/>
    <col min="3" max="4" width="9.86328125" style="29" customWidth="1"/>
    <col min="5" max="5" width="7.265625" style="29" customWidth="1"/>
    <col min="6" max="6" width="9.59765625" style="29" customWidth="1"/>
    <col min="7" max="7" width="8.46484375" style="29" customWidth="1"/>
    <col min="8" max="9" width="7.33203125" style="29" customWidth="1"/>
    <col min="10" max="10" width="8.19921875" style="29" customWidth="1"/>
    <col min="11" max="11" width="9.06640625" style="44" customWidth="1"/>
    <col min="12" max="12" width="8.1328125" style="29" customWidth="1"/>
    <col min="13" max="13" width="8.33203125" style="29" customWidth="1"/>
    <col min="14" max="14" width="7.265625" style="29" customWidth="1"/>
    <col min="15" max="15" width="9.46484375" style="29" customWidth="1"/>
    <col min="16" max="19" width="8.46484375" style="29" customWidth="1"/>
    <col min="20" max="20" width="9.19921875" style="29" customWidth="1"/>
    <col min="21" max="16384" width="14.46484375" style="29"/>
  </cols>
  <sheetData>
    <row r="1" spans="1:20" ht="20.350000000000001" customHeight="1" x14ac:dyDescent="0.5">
      <c r="A1" s="96" t="s">
        <v>69</v>
      </c>
      <c r="B1" s="97"/>
      <c r="C1" s="97"/>
      <c r="D1" s="97"/>
      <c r="E1" s="97"/>
      <c r="F1" s="97"/>
      <c r="G1" s="97"/>
      <c r="H1" s="97"/>
      <c r="I1" s="97"/>
      <c r="J1" s="97"/>
      <c r="K1" s="97"/>
      <c r="L1" s="97"/>
      <c r="M1" s="97"/>
      <c r="N1" s="97"/>
      <c r="O1" s="97"/>
      <c r="P1" s="97"/>
      <c r="Q1" s="97"/>
      <c r="R1" s="97"/>
      <c r="S1" s="97"/>
      <c r="T1" s="97"/>
    </row>
    <row r="2" spans="1:20" ht="20.350000000000001" customHeight="1" x14ac:dyDescent="0.5">
      <c r="A2" s="89" t="s">
        <v>68</v>
      </c>
      <c r="B2" s="90"/>
      <c r="C2" s="90"/>
      <c r="D2" s="90"/>
      <c r="E2" s="90"/>
      <c r="F2" s="90"/>
      <c r="G2" s="90"/>
      <c r="H2" s="90"/>
      <c r="I2" s="90"/>
      <c r="J2" s="90"/>
      <c r="K2" s="90"/>
      <c r="L2" s="90"/>
      <c r="M2" s="90"/>
      <c r="N2" s="90"/>
      <c r="O2" s="90"/>
      <c r="P2" s="90"/>
      <c r="Q2" s="90"/>
      <c r="R2" s="90"/>
      <c r="S2" s="90"/>
      <c r="T2" s="90"/>
    </row>
    <row r="3" spans="1:20" ht="20.350000000000001" customHeight="1" x14ac:dyDescent="0.5">
      <c r="A3" s="133" t="s">
        <v>71</v>
      </c>
      <c r="B3" s="133"/>
      <c r="C3" s="133"/>
      <c r="D3" s="133"/>
      <c r="E3" s="133"/>
      <c r="F3" s="133"/>
      <c r="G3" s="133"/>
      <c r="H3" s="133"/>
      <c r="I3" s="133"/>
      <c r="J3" s="133"/>
      <c r="K3" s="133"/>
      <c r="L3" s="133"/>
      <c r="M3" s="133"/>
      <c r="N3" s="133"/>
      <c r="O3" s="133"/>
      <c r="P3" s="133"/>
      <c r="Q3" s="133"/>
      <c r="R3" s="133"/>
      <c r="S3" s="133"/>
      <c r="T3" s="133"/>
    </row>
    <row r="4" spans="1:20" ht="20.350000000000001" customHeight="1" x14ac:dyDescent="0.5">
      <c r="A4" s="30"/>
      <c r="B4" s="30"/>
      <c r="C4" s="30"/>
      <c r="D4" s="30"/>
      <c r="E4" s="30"/>
      <c r="F4" s="30"/>
      <c r="G4" s="31"/>
      <c r="H4" s="30"/>
      <c r="I4" s="30"/>
      <c r="J4" s="30"/>
      <c r="K4" s="32"/>
      <c r="L4" s="30"/>
      <c r="M4" s="30"/>
      <c r="N4" s="30"/>
      <c r="O4" s="30"/>
      <c r="P4" s="31"/>
      <c r="Q4" s="30"/>
      <c r="R4" s="30"/>
      <c r="S4" s="30"/>
      <c r="T4" s="30"/>
    </row>
    <row r="5" spans="1:20" ht="21" customHeight="1" x14ac:dyDescent="0.5">
      <c r="A5" s="91" t="s">
        <v>0</v>
      </c>
      <c r="B5" s="83" t="s">
        <v>15</v>
      </c>
      <c r="C5" s="93" t="s">
        <v>16</v>
      </c>
      <c r="D5" s="94"/>
      <c r="E5" s="94"/>
      <c r="F5" s="94"/>
      <c r="G5" s="94"/>
      <c r="H5" s="94"/>
      <c r="I5" s="98"/>
      <c r="J5" s="92" t="s">
        <v>62</v>
      </c>
      <c r="K5" s="92"/>
      <c r="L5" s="92"/>
      <c r="M5" s="92"/>
      <c r="N5" s="92"/>
      <c r="O5" s="92"/>
      <c r="P5" s="92"/>
      <c r="Q5" s="92"/>
      <c r="R5" s="92"/>
      <c r="S5" s="92"/>
      <c r="T5" s="91" t="s">
        <v>11</v>
      </c>
    </row>
    <row r="6" spans="1:20" ht="31.25" customHeight="1" x14ac:dyDescent="0.5">
      <c r="A6" s="84"/>
      <c r="B6" s="84"/>
      <c r="C6" s="99" t="s">
        <v>2</v>
      </c>
      <c r="D6" s="93" t="s">
        <v>1</v>
      </c>
      <c r="E6" s="94"/>
      <c r="F6" s="94"/>
      <c r="G6" s="83" t="s">
        <v>17</v>
      </c>
      <c r="H6" s="84"/>
      <c r="I6" s="84"/>
      <c r="J6" s="100" t="s">
        <v>2</v>
      </c>
      <c r="K6" s="109" t="s">
        <v>18</v>
      </c>
      <c r="L6" s="93" t="s">
        <v>1</v>
      </c>
      <c r="M6" s="94"/>
      <c r="N6" s="94"/>
      <c r="O6" s="98"/>
      <c r="P6" s="104" t="s">
        <v>17</v>
      </c>
      <c r="Q6" s="112"/>
      <c r="R6" s="112"/>
      <c r="S6" s="113"/>
      <c r="T6" s="84"/>
    </row>
    <row r="7" spans="1:20" ht="31.25" customHeight="1" x14ac:dyDescent="0.5">
      <c r="A7" s="84"/>
      <c r="B7" s="84"/>
      <c r="C7" s="100"/>
      <c r="D7" s="102" t="s">
        <v>19</v>
      </c>
      <c r="E7" s="83" t="s">
        <v>3</v>
      </c>
      <c r="F7" s="83"/>
      <c r="G7" s="105" t="s">
        <v>19</v>
      </c>
      <c r="H7" s="85" t="s">
        <v>3</v>
      </c>
      <c r="I7" s="108"/>
      <c r="J7" s="100"/>
      <c r="K7" s="110"/>
      <c r="L7" s="102" t="s">
        <v>19</v>
      </c>
      <c r="M7" s="83" t="s">
        <v>3</v>
      </c>
      <c r="N7" s="83"/>
      <c r="O7" s="105" t="s">
        <v>20</v>
      </c>
      <c r="P7" s="105" t="s">
        <v>19</v>
      </c>
      <c r="Q7" s="85" t="s">
        <v>3</v>
      </c>
      <c r="R7" s="108"/>
      <c r="S7" s="105" t="s">
        <v>20</v>
      </c>
      <c r="T7" s="84"/>
    </row>
    <row r="8" spans="1:20" ht="25.25" customHeight="1" x14ac:dyDescent="0.5">
      <c r="A8" s="84"/>
      <c r="B8" s="84"/>
      <c r="C8" s="100"/>
      <c r="D8" s="103"/>
      <c r="E8" s="99" t="s">
        <v>21</v>
      </c>
      <c r="F8" s="105" t="s">
        <v>22</v>
      </c>
      <c r="G8" s="106"/>
      <c r="H8" s="99" t="s">
        <v>21</v>
      </c>
      <c r="I8" s="105" t="s">
        <v>22</v>
      </c>
      <c r="J8" s="100"/>
      <c r="K8" s="110"/>
      <c r="L8" s="103"/>
      <c r="M8" s="99" t="s">
        <v>21</v>
      </c>
      <c r="N8" s="105" t="s">
        <v>22</v>
      </c>
      <c r="O8" s="106"/>
      <c r="P8" s="106"/>
      <c r="Q8" s="99" t="s">
        <v>21</v>
      </c>
      <c r="R8" s="105" t="s">
        <v>22</v>
      </c>
      <c r="S8" s="106"/>
      <c r="T8" s="84"/>
    </row>
    <row r="9" spans="1:20" ht="36.6" customHeight="1" x14ac:dyDescent="0.5">
      <c r="A9" s="84"/>
      <c r="B9" s="84"/>
      <c r="C9" s="101"/>
      <c r="D9" s="104"/>
      <c r="E9" s="101"/>
      <c r="F9" s="107"/>
      <c r="G9" s="107"/>
      <c r="H9" s="101"/>
      <c r="I9" s="107"/>
      <c r="J9" s="101"/>
      <c r="K9" s="111"/>
      <c r="L9" s="104"/>
      <c r="M9" s="101"/>
      <c r="N9" s="107"/>
      <c r="O9" s="107"/>
      <c r="P9" s="107"/>
      <c r="Q9" s="101"/>
      <c r="R9" s="107"/>
      <c r="S9" s="107"/>
      <c r="T9" s="84"/>
    </row>
    <row r="10" spans="1:20" s="37" customFormat="1" ht="22.8" customHeight="1" x14ac:dyDescent="0.5">
      <c r="A10" s="33"/>
      <c r="B10" s="50" t="s">
        <v>25</v>
      </c>
      <c r="C10" s="34">
        <f>C11</f>
        <v>10000</v>
      </c>
      <c r="D10" s="34">
        <f t="shared" ref="D10:S10" si="0">D11</f>
        <v>10000</v>
      </c>
      <c r="E10" s="36">
        <f t="shared" si="0"/>
        <v>0</v>
      </c>
      <c r="F10" s="34">
        <f t="shared" si="0"/>
        <v>10000</v>
      </c>
      <c r="G10" s="34">
        <f t="shared" si="0"/>
        <v>0</v>
      </c>
      <c r="H10" s="34">
        <f t="shared" si="0"/>
        <v>0</v>
      </c>
      <c r="I10" s="34">
        <f t="shared" si="0"/>
        <v>0</v>
      </c>
      <c r="J10" s="34">
        <f t="shared" si="0"/>
        <v>3088.2315870000002</v>
      </c>
      <c r="K10" s="51">
        <f>J10/C10*100</f>
        <v>30.882315870000003</v>
      </c>
      <c r="L10" s="34">
        <f t="shared" si="0"/>
        <v>3088.2315870000002</v>
      </c>
      <c r="M10" s="34">
        <f t="shared" si="0"/>
        <v>0</v>
      </c>
      <c r="N10" s="34">
        <f t="shared" si="0"/>
        <v>3088.2315870000002</v>
      </c>
      <c r="O10" s="34">
        <f t="shared" si="0"/>
        <v>0</v>
      </c>
      <c r="P10" s="34">
        <f t="shared" si="0"/>
        <v>0</v>
      </c>
      <c r="Q10" s="34">
        <f t="shared" si="0"/>
        <v>0</v>
      </c>
      <c r="R10" s="34">
        <f t="shared" si="0"/>
        <v>0</v>
      </c>
      <c r="S10" s="34">
        <f t="shared" si="0"/>
        <v>0</v>
      </c>
      <c r="T10" s="33"/>
    </row>
    <row r="11" spans="1:20" ht="88.25" customHeight="1" x14ac:dyDescent="0.5">
      <c r="A11" s="52">
        <v>1</v>
      </c>
      <c r="B11" s="53" t="s">
        <v>70</v>
      </c>
      <c r="C11" s="54">
        <f>D11+G11</f>
        <v>10000</v>
      </c>
      <c r="D11" s="54">
        <f>E11+F11</f>
        <v>10000</v>
      </c>
      <c r="E11" s="65"/>
      <c r="F11" s="54">
        <v>10000</v>
      </c>
      <c r="G11" s="55"/>
      <c r="H11" s="55"/>
      <c r="I11" s="55"/>
      <c r="J11" s="54">
        <f>L11</f>
        <v>3088.2315870000002</v>
      </c>
      <c r="K11" s="56"/>
      <c r="L11" s="54">
        <f>M11+N11</f>
        <v>3088.2315870000002</v>
      </c>
      <c r="M11" s="54"/>
      <c r="N11" s="54">
        <v>3088.2315870000002</v>
      </c>
      <c r="O11" s="57"/>
      <c r="P11" s="55"/>
      <c r="Q11" s="55"/>
      <c r="R11" s="55"/>
      <c r="S11" s="55"/>
      <c r="T11" s="52"/>
    </row>
    <row r="12" spans="1:20" x14ac:dyDescent="0.5">
      <c r="H12" s="43"/>
      <c r="I12" s="43"/>
      <c r="O12" s="45"/>
      <c r="Q12" s="43"/>
      <c r="R12" s="43"/>
      <c r="S12" s="43"/>
    </row>
    <row r="13" spans="1:20" x14ac:dyDescent="0.5">
      <c r="H13" s="43"/>
      <c r="I13" s="43"/>
      <c r="O13" s="45"/>
      <c r="Q13" s="43"/>
      <c r="R13" s="43"/>
      <c r="S13" s="43"/>
    </row>
    <row r="14" spans="1:20" x14ac:dyDescent="0.5">
      <c r="H14" s="43"/>
      <c r="I14" s="43"/>
      <c r="O14" s="45"/>
      <c r="Q14" s="43"/>
      <c r="R14" s="43"/>
      <c r="S14" s="43"/>
    </row>
    <row r="15" spans="1:20" x14ac:dyDescent="0.5">
      <c r="H15" s="43"/>
      <c r="I15" s="43"/>
      <c r="O15" s="45"/>
      <c r="Q15" s="43"/>
      <c r="R15" s="43"/>
      <c r="S15" s="43"/>
    </row>
    <row r="16" spans="1:20" x14ac:dyDescent="0.5">
      <c r="H16" s="43"/>
      <c r="I16" s="43"/>
      <c r="O16" s="45"/>
      <c r="Q16" s="43"/>
      <c r="R16" s="43"/>
      <c r="S16" s="43"/>
    </row>
    <row r="17" spans="8:19" x14ac:dyDescent="0.5">
      <c r="H17" s="43"/>
      <c r="I17" s="43"/>
      <c r="O17" s="45"/>
      <c r="Q17" s="43"/>
      <c r="R17" s="43"/>
      <c r="S17" s="43"/>
    </row>
    <row r="18" spans="8:19" x14ac:dyDescent="0.5">
      <c r="H18" s="43"/>
      <c r="I18" s="43"/>
      <c r="O18" s="45"/>
      <c r="Q18" s="43"/>
      <c r="R18" s="43"/>
      <c r="S18" s="43"/>
    </row>
    <row r="19" spans="8:19" x14ac:dyDescent="0.5">
      <c r="H19" s="43"/>
      <c r="I19" s="43"/>
      <c r="O19" s="45"/>
      <c r="Q19" s="43"/>
      <c r="R19" s="43"/>
      <c r="S19" s="43"/>
    </row>
    <row r="20" spans="8:19" x14ac:dyDescent="0.5">
      <c r="H20" s="43"/>
      <c r="I20" s="43"/>
      <c r="O20" s="45"/>
      <c r="Q20" s="43"/>
      <c r="R20" s="43"/>
      <c r="S20" s="43"/>
    </row>
    <row r="21" spans="8:19" x14ac:dyDescent="0.5">
      <c r="H21" s="43"/>
      <c r="I21" s="43"/>
      <c r="O21" s="45"/>
      <c r="Q21" s="43"/>
      <c r="R21" s="43"/>
      <c r="S21" s="43"/>
    </row>
    <row r="22" spans="8:19" x14ac:dyDescent="0.5">
      <c r="H22" s="43"/>
      <c r="I22" s="43"/>
      <c r="O22" s="45"/>
      <c r="Q22" s="43"/>
      <c r="R22" s="43"/>
      <c r="S22" s="43"/>
    </row>
    <row r="23" spans="8:19" x14ac:dyDescent="0.5">
      <c r="H23" s="43"/>
      <c r="I23" s="43"/>
      <c r="O23" s="45"/>
      <c r="Q23" s="43"/>
      <c r="R23" s="43"/>
      <c r="S23" s="43"/>
    </row>
    <row r="24" spans="8:19" x14ac:dyDescent="0.5">
      <c r="H24" s="43"/>
      <c r="I24" s="43"/>
      <c r="O24" s="45"/>
      <c r="Q24" s="43"/>
      <c r="R24" s="43"/>
      <c r="S24" s="43"/>
    </row>
    <row r="25" spans="8:19" x14ac:dyDescent="0.5">
      <c r="H25" s="43"/>
      <c r="I25" s="43"/>
      <c r="O25" s="45"/>
      <c r="Q25" s="43"/>
      <c r="R25" s="43"/>
      <c r="S25" s="43"/>
    </row>
    <row r="26" spans="8:19" x14ac:dyDescent="0.5">
      <c r="H26" s="43"/>
      <c r="I26" s="43"/>
      <c r="O26" s="45"/>
      <c r="Q26" s="43"/>
      <c r="R26" s="43"/>
      <c r="S26" s="43"/>
    </row>
    <row r="27" spans="8:19" x14ac:dyDescent="0.5">
      <c r="H27" s="43"/>
      <c r="I27" s="43"/>
      <c r="O27" s="45"/>
      <c r="Q27" s="43"/>
      <c r="R27" s="43"/>
      <c r="S27" s="43"/>
    </row>
    <row r="28" spans="8:19" x14ac:dyDescent="0.5">
      <c r="H28" s="43"/>
      <c r="I28" s="43"/>
      <c r="O28" s="45"/>
      <c r="Q28" s="43"/>
      <c r="R28" s="43"/>
      <c r="S28" s="43"/>
    </row>
    <row r="29" spans="8:19" x14ac:dyDescent="0.5">
      <c r="H29" s="43"/>
      <c r="I29" s="43"/>
      <c r="O29" s="45"/>
      <c r="Q29" s="43"/>
      <c r="R29" s="43"/>
      <c r="S29" s="43"/>
    </row>
    <row r="30" spans="8:19" x14ac:dyDescent="0.5">
      <c r="H30" s="43"/>
      <c r="I30" s="43"/>
      <c r="O30" s="45"/>
      <c r="Q30" s="43"/>
      <c r="R30" s="43"/>
      <c r="S30" s="43"/>
    </row>
    <row r="31" spans="8:19" x14ac:dyDescent="0.5">
      <c r="H31" s="43"/>
      <c r="I31" s="43"/>
      <c r="O31" s="45"/>
      <c r="Q31" s="43"/>
      <c r="R31" s="43"/>
      <c r="S31" s="43"/>
    </row>
    <row r="32" spans="8:19" x14ac:dyDescent="0.5">
      <c r="H32" s="43"/>
      <c r="I32" s="43"/>
      <c r="O32" s="45"/>
      <c r="Q32" s="43"/>
      <c r="R32" s="43"/>
      <c r="S32" s="43"/>
    </row>
    <row r="33" spans="8:19" x14ac:dyDescent="0.5">
      <c r="H33" s="43"/>
      <c r="I33" s="43"/>
      <c r="O33" s="45"/>
      <c r="Q33" s="43"/>
      <c r="R33" s="43"/>
      <c r="S33" s="43"/>
    </row>
    <row r="34" spans="8:19" x14ac:dyDescent="0.5">
      <c r="H34" s="43"/>
      <c r="I34" s="43"/>
      <c r="O34" s="45"/>
      <c r="Q34" s="43"/>
      <c r="R34" s="43"/>
      <c r="S34" s="43"/>
    </row>
    <row r="35" spans="8:19" x14ac:dyDescent="0.5">
      <c r="H35" s="43"/>
      <c r="I35" s="43"/>
      <c r="O35" s="45"/>
      <c r="Q35" s="43"/>
      <c r="R35" s="43"/>
      <c r="S35" s="43"/>
    </row>
    <row r="36" spans="8:19" x14ac:dyDescent="0.5">
      <c r="H36" s="43"/>
      <c r="I36" s="43"/>
      <c r="O36" s="45"/>
      <c r="Q36" s="43"/>
      <c r="R36" s="43"/>
      <c r="S36" s="43"/>
    </row>
    <row r="37" spans="8:19" x14ac:dyDescent="0.5">
      <c r="H37" s="43"/>
      <c r="I37" s="43"/>
      <c r="O37" s="45"/>
      <c r="Q37" s="43"/>
      <c r="R37" s="43"/>
      <c r="S37" s="43"/>
    </row>
    <row r="38" spans="8:19" x14ac:dyDescent="0.5">
      <c r="H38" s="43"/>
      <c r="I38" s="43"/>
      <c r="O38" s="45"/>
      <c r="Q38" s="43"/>
      <c r="R38" s="43"/>
      <c r="S38" s="43"/>
    </row>
    <row r="39" spans="8:19" x14ac:dyDescent="0.5">
      <c r="H39" s="43"/>
      <c r="I39" s="43"/>
      <c r="O39" s="45"/>
      <c r="Q39" s="43"/>
      <c r="R39" s="43"/>
      <c r="S39" s="43"/>
    </row>
    <row r="40" spans="8:19" x14ac:dyDescent="0.5">
      <c r="H40" s="43"/>
      <c r="I40" s="43"/>
      <c r="O40" s="45"/>
      <c r="Q40" s="43"/>
      <c r="R40" s="43"/>
      <c r="S40" s="43"/>
    </row>
    <row r="41" spans="8:19" x14ac:dyDescent="0.5">
      <c r="H41" s="43"/>
      <c r="I41" s="43"/>
      <c r="O41" s="45"/>
      <c r="Q41" s="43"/>
      <c r="R41" s="43"/>
      <c r="S41" s="43"/>
    </row>
    <row r="42" spans="8:19" x14ac:dyDescent="0.5">
      <c r="H42" s="43"/>
      <c r="I42" s="43"/>
      <c r="O42" s="45"/>
      <c r="Q42" s="43"/>
      <c r="R42" s="43"/>
      <c r="S42" s="43"/>
    </row>
    <row r="43" spans="8:19" x14ac:dyDescent="0.5">
      <c r="H43" s="43"/>
      <c r="I43" s="43"/>
      <c r="O43" s="45"/>
      <c r="Q43" s="43"/>
      <c r="R43" s="43"/>
      <c r="S43" s="43"/>
    </row>
    <row r="44" spans="8:19" x14ac:dyDescent="0.5">
      <c r="H44" s="43"/>
      <c r="I44" s="43"/>
      <c r="O44" s="45"/>
      <c r="Q44" s="43"/>
      <c r="R44" s="43"/>
      <c r="S44" s="43"/>
    </row>
    <row r="45" spans="8:19" x14ac:dyDescent="0.5">
      <c r="H45" s="43"/>
      <c r="I45" s="43"/>
      <c r="O45" s="45"/>
      <c r="Q45" s="43"/>
      <c r="R45" s="43"/>
      <c r="S45" s="43"/>
    </row>
    <row r="46" spans="8:19" x14ac:dyDescent="0.5">
      <c r="H46" s="43"/>
      <c r="I46" s="43"/>
      <c r="O46" s="45"/>
      <c r="Q46" s="43"/>
      <c r="R46" s="43"/>
      <c r="S46" s="43"/>
    </row>
    <row r="47" spans="8:19" x14ac:dyDescent="0.5">
      <c r="H47" s="43"/>
      <c r="I47" s="43"/>
      <c r="O47" s="45"/>
      <c r="Q47" s="43"/>
      <c r="R47" s="43"/>
      <c r="S47" s="43"/>
    </row>
    <row r="48" spans="8:19" x14ac:dyDescent="0.5">
      <c r="H48" s="43"/>
      <c r="I48" s="43"/>
      <c r="O48" s="45"/>
      <c r="Q48" s="43"/>
      <c r="R48" s="43"/>
      <c r="S48" s="43"/>
    </row>
    <row r="49" spans="8:19" x14ac:dyDescent="0.5">
      <c r="H49" s="43"/>
      <c r="I49" s="43"/>
      <c r="O49" s="45"/>
      <c r="Q49" s="43"/>
      <c r="R49" s="43"/>
      <c r="S49" s="43"/>
    </row>
    <row r="50" spans="8:19" x14ac:dyDescent="0.5">
      <c r="H50" s="43"/>
      <c r="I50" s="43"/>
      <c r="O50" s="45"/>
      <c r="Q50" s="43"/>
      <c r="R50" s="43"/>
      <c r="S50" s="43"/>
    </row>
    <row r="51" spans="8:19" x14ac:dyDescent="0.5">
      <c r="H51" s="43"/>
      <c r="I51" s="43"/>
      <c r="O51" s="45"/>
      <c r="Q51" s="43"/>
      <c r="R51" s="43"/>
      <c r="S51" s="43"/>
    </row>
    <row r="52" spans="8:19" x14ac:dyDescent="0.5">
      <c r="H52" s="43"/>
      <c r="I52" s="43"/>
      <c r="O52" s="45"/>
      <c r="Q52" s="43"/>
      <c r="R52" s="43"/>
      <c r="S52" s="43"/>
    </row>
    <row r="53" spans="8:19" x14ac:dyDescent="0.5">
      <c r="H53" s="43"/>
      <c r="I53" s="43"/>
      <c r="O53" s="45"/>
      <c r="Q53" s="43"/>
      <c r="R53" s="43"/>
      <c r="S53" s="43"/>
    </row>
    <row r="54" spans="8:19" x14ac:dyDescent="0.5">
      <c r="H54" s="43"/>
      <c r="I54" s="43"/>
      <c r="O54" s="45"/>
      <c r="Q54" s="43"/>
      <c r="R54" s="43"/>
      <c r="S54" s="43"/>
    </row>
    <row r="55" spans="8:19" x14ac:dyDescent="0.5">
      <c r="H55" s="43"/>
      <c r="I55" s="43"/>
      <c r="O55" s="45"/>
      <c r="Q55" s="43"/>
      <c r="R55" s="43"/>
      <c r="S55" s="43"/>
    </row>
    <row r="56" spans="8:19" x14ac:dyDescent="0.5">
      <c r="H56" s="43"/>
      <c r="I56" s="43"/>
      <c r="O56" s="45"/>
      <c r="Q56" s="43"/>
      <c r="R56" s="43"/>
      <c r="S56" s="43"/>
    </row>
    <row r="57" spans="8:19" x14ac:dyDescent="0.5">
      <c r="H57" s="43"/>
      <c r="I57" s="43"/>
      <c r="O57" s="45"/>
      <c r="Q57" s="43"/>
      <c r="R57" s="43"/>
      <c r="S57" s="43"/>
    </row>
    <row r="58" spans="8:19" x14ac:dyDescent="0.5">
      <c r="H58" s="43"/>
      <c r="I58" s="43"/>
      <c r="O58" s="45"/>
      <c r="Q58" s="43"/>
      <c r="R58" s="43"/>
      <c r="S58" s="43"/>
    </row>
    <row r="59" spans="8:19" x14ac:dyDescent="0.5">
      <c r="H59" s="43"/>
      <c r="I59" s="43"/>
      <c r="O59" s="45"/>
      <c r="Q59" s="43"/>
      <c r="R59" s="43"/>
      <c r="S59" s="43"/>
    </row>
    <row r="60" spans="8:19" x14ac:dyDescent="0.5">
      <c r="H60" s="43"/>
      <c r="I60" s="43"/>
      <c r="O60" s="45"/>
      <c r="Q60" s="43"/>
      <c r="R60" s="43"/>
      <c r="S60" s="43"/>
    </row>
    <row r="61" spans="8:19" x14ac:dyDescent="0.5">
      <c r="H61" s="43"/>
      <c r="I61" s="43"/>
      <c r="O61" s="45"/>
      <c r="Q61" s="43"/>
      <c r="R61" s="43"/>
      <c r="S61" s="43"/>
    </row>
    <row r="62" spans="8:19" x14ac:dyDescent="0.5">
      <c r="H62" s="43"/>
      <c r="I62" s="43"/>
      <c r="O62" s="45"/>
      <c r="Q62" s="43"/>
      <c r="R62" s="43"/>
      <c r="S62" s="43"/>
    </row>
    <row r="63" spans="8:19" x14ac:dyDescent="0.5">
      <c r="H63" s="43"/>
      <c r="I63" s="43"/>
      <c r="O63" s="45"/>
      <c r="Q63" s="43"/>
      <c r="R63" s="43"/>
      <c r="S63" s="43"/>
    </row>
    <row r="64" spans="8:19" x14ac:dyDescent="0.5">
      <c r="H64" s="43"/>
      <c r="I64" s="43"/>
      <c r="O64" s="45"/>
      <c r="Q64" s="43"/>
      <c r="R64" s="43"/>
      <c r="S64" s="43"/>
    </row>
    <row r="65" spans="8:19" x14ac:dyDescent="0.5">
      <c r="H65" s="43"/>
      <c r="I65" s="43"/>
      <c r="O65" s="45"/>
      <c r="Q65" s="43"/>
      <c r="R65" s="43"/>
      <c r="S65" s="43"/>
    </row>
    <row r="66" spans="8:19" x14ac:dyDescent="0.5">
      <c r="H66" s="43"/>
      <c r="I66" s="43"/>
      <c r="O66" s="45"/>
      <c r="Q66" s="43"/>
      <c r="R66" s="43"/>
      <c r="S66" s="43"/>
    </row>
    <row r="67" spans="8:19" x14ac:dyDescent="0.5">
      <c r="H67" s="43"/>
      <c r="I67" s="43"/>
      <c r="O67" s="45"/>
      <c r="Q67" s="43"/>
      <c r="R67" s="43"/>
      <c r="S67" s="43"/>
    </row>
    <row r="68" spans="8:19" x14ac:dyDescent="0.5">
      <c r="H68" s="43"/>
      <c r="I68" s="43"/>
      <c r="O68" s="45"/>
      <c r="Q68" s="43"/>
      <c r="R68" s="43"/>
      <c r="S68" s="43"/>
    </row>
    <row r="69" spans="8:19" x14ac:dyDescent="0.5">
      <c r="H69" s="43"/>
      <c r="I69" s="43"/>
      <c r="O69" s="45"/>
      <c r="Q69" s="43"/>
      <c r="R69" s="43"/>
      <c r="S69" s="43"/>
    </row>
    <row r="70" spans="8:19" x14ac:dyDescent="0.5">
      <c r="H70" s="43"/>
      <c r="I70" s="43"/>
      <c r="O70" s="45"/>
      <c r="Q70" s="43"/>
      <c r="R70" s="43"/>
      <c r="S70" s="43"/>
    </row>
    <row r="71" spans="8:19" x14ac:dyDescent="0.5">
      <c r="H71" s="43"/>
      <c r="I71" s="43"/>
      <c r="O71" s="45"/>
      <c r="Q71" s="43"/>
      <c r="R71" s="43"/>
      <c r="S71" s="43"/>
    </row>
    <row r="72" spans="8:19" x14ac:dyDescent="0.5">
      <c r="H72" s="43"/>
      <c r="I72" s="43"/>
      <c r="O72" s="45"/>
      <c r="Q72" s="43"/>
      <c r="R72" s="43"/>
      <c r="S72" s="43"/>
    </row>
    <row r="73" spans="8:19" x14ac:dyDescent="0.5">
      <c r="H73" s="43"/>
      <c r="I73" s="43"/>
      <c r="O73" s="45"/>
      <c r="Q73" s="43"/>
      <c r="R73" s="43"/>
      <c r="S73" s="43"/>
    </row>
    <row r="74" spans="8:19" x14ac:dyDescent="0.5">
      <c r="H74" s="43"/>
      <c r="I74" s="43"/>
      <c r="O74" s="45"/>
      <c r="Q74" s="43"/>
      <c r="R74" s="43"/>
      <c r="S74" s="43"/>
    </row>
    <row r="75" spans="8:19" x14ac:dyDescent="0.5">
      <c r="H75" s="43"/>
      <c r="I75" s="43"/>
      <c r="O75" s="45"/>
      <c r="Q75" s="43"/>
      <c r="R75" s="43"/>
      <c r="S75" s="43"/>
    </row>
    <row r="76" spans="8:19" x14ac:dyDescent="0.5">
      <c r="H76" s="43"/>
      <c r="I76" s="43"/>
      <c r="O76" s="45"/>
      <c r="Q76" s="43"/>
      <c r="R76" s="43"/>
      <c r="S76" s="43"/>
    </row>
    <row r="77" spans="8:19" x14ac:dyDescent="0.5">
      <c r="H77" s="43"/>
      <c r="I77" s="43"/>
      <c r="O77" s="45"/>
      <c r="Q77" s="43"/>
      <c r="R77" s="43"/>
      <c r="S77" s="43"/>
    </row>
    <row r="78" spans="8:19" x14ac:dyDescent="0.5">
      <c r="H78" s="43"/>
      <c r="I78" s="43"/>
      <c r="O78" s="45"/>
      <c r="Q78" s="43"/>
      <c r="R78" s="43"/>
      <c r="S78" s="43"/>
    </row>
    <row r="79" spans="8:19" x14ac:dyDescent="0.5">
      <c r="H79" s="43"/>
      <c r="I79" s="43"/>
      <c r="O79" s="45"/>
      <c r="Q79" s="43"/>
      <c r="R79" s="43"/>
      <c r="S79" s="43"/>
    </row>
    <row r="80" spans="8:19" x14ac:dyDescent="0.5">
      <c r="H80" s="43"/>
      <c r="I80" s="43"/>
      <c r="O80" s="45"/>
      <c r="Q80" s="43"/>
      <c r="R80" s="43"/>
      <c r="S80" s="43"/>
    </row>
    <row r="81" spans="8:19" x14ac:dyDescent="0.5">
      <c r="H81" s="43"/>
      <c r="I81" s="43"/>
      <c r="O81" s="45"/>
      <c r="Q81" s="43"/>
      <c r="R81" s="43"/>
      <c r="S81" s="43"/>
    </row>
    <row r="82" spans="8:19" x14ac:dyDescent="0.5">
      <c r="H82" s="43"/>
      <c r="I82" s="43"/>
      <c r="O82" s="45"/>
      <c r="Q82" s="43"/>
      <c r="R82" s="43"/>
      <c r="S82" s="43"/>
    </row>
    <row r="83" spans="8:19" x14ac:dyDescent="0.5">
      <c r="H83" s="43"/>
      <c r="I83" s="43"/>
      <c r="Q83" s="43"/>
      <c r="R83" s="43"/>
      <c r="S83" s="43"/>
    </row>
    <row r="84" spans="8:19" x14ac:dyDescent="0.5">
      <c r="H84" s="43"/>
      <c r="I84" s="43"/>
      <c r="Q84" s="43"/>
      <c r="R84" s="43"/>
      <c r="S84" s="43"/>
    </row>
    <row r="85" spans="8:19" x14ac:dyDescent="0.5">
      <c r="H85" s="43"/>
      <c r="I85" s="43"/>
      <c r="Q85" s="43"/>
      <c r="R85" s="43"/>
      <c r="S85" s="43"/>
    </row>
    <row r="86" spans="8:19" x14ac:dyDescent="0.5">
      <c r="H86" s="43"/>
      <c r="I86" s="43"/>
      <c r="Q86" s="43"/>
      <c r="R86" s="43"/>
      <c r="S86" s="43"/>
    </row>
    <row r="87" spans="8:19" x14ac:dyDescent="0.5">
      <c r="H87" s="43"/>
      <c r="I87" s="43"/>
      <c r="Q87" s="43"/>
      <c r="R87" s="43"/>
      <c r="S87" s="43"/>
    </row>
    <row r="88" spans="8:19" x14ac:dyDescent="0.5">
      <c r="H88" s="43"/>
      <c r="I88" s="43"/>
      <c r="Q88" s="43"/>
      <c r="R88" s="43"/>
      <c r="S88" s="43"/>
    </row>
    <row r="89" spans="8:19" x14ac:dyDescent="0.5">
      <c r="H89" s="43"/>
      <c r="I89" s="43"/>
      <c r="Q89" s="43"/>
      <c r="R89" s="43"/>
      <c r="S89" s="43"/>
    </row>
    <row r="90" spans="8:19" x14ac:dyDescent="0.5">
      <c r="H90" s="43"/>
      <c r="I90" s="43"/>
      <c r="Q90" s="43"/>
      <c r="R90" s="43"/>
      <c r="S90" s="43"/>
    </row>
    <row r="91" spans="8:19" x14ac:dyDescent="0.5">
      <c r="H91" s="43"/>
      <c r="I91" s="43"/>
      <c r="Q91" s="43"/>
      <c r="R91" s="43"/>
      <c r="S91" s="43"/>
    </row>
    <row r="92" spans="8:19" x14ac:dyDescent="0.5">
      <c r="H92" s="43"/>
      <c r="I92" s="43"/>
      <c r="Q92" s="43"/>
      <c r="R92" s="43"/>
      <c r="S92" s="43"/>
    </row>
    <row r="93" spans="8:19" x14ac:dyDescent="0.5">
      <c r="H93" s="43"/>
      <c r="I93" s="43"/>
      <c r="Q93" s="43"/>
      <c r="R93" s="43"/>
      <c r="S93" s="43"/>
    </row>
    <row r="94" spans="8:19" x14ac:dyDescent="0.5">
      <c r="H94" s="43"/>
      <c r="I94" s="43"/>
      <c r="Q94" s="43"/>
      <c r="R94" s="43"/>
      <c r="S94" s="43"/>
    </row>
    <row r="95" spans="8:19" x14ac:dyDescent="0.5">
      <c r="H95" s="43"/>
      <c r="I95" s="43"/>
      <c r="Q95" s="43"/>
      <c r="R95" s="43"/>
      <c r="S95" s="43"/>
    </row>
    <row r="96" spans="8:19" x14ac:dyDescent="0.5">
      <c r="H96" s="43"/>
      <c r="I96" s="43"/>
      <c r="Q96" s="43"/>
      <c r="R96" s="43"/>
      <c r="S96" s="43"/>
    </row>
    <row r="97" spans="8:19" x14ac:dyDescent="0.5">
      <c r="H97" s="43"/>
      <c r="I97" s="43"/>
      <c r="Q97" s="43"/>
      <c r="R97" s="43"/>
      <c r="S97" s="43"/>
    </row>
    <row r="98" spans="8:19" x14ac:dyDescent="0.5">
      <c r="H98" s="43"/>
      <c r="I98" s="43"/>
      <c r="Q98" s="43"/>
      <c r="R98" s="43"/>
      <c r="S98" s="43"/>
    </row>
    <row r="99" spans="8:19" x14ac:dyDescent="0.5">
      <c r="H99" s="43"/>
      <c r="I99" s="43"/>
      <c r="Q99" s="43"/>
      <c r="R99" s="43"/>
      <c r="S99" s="43"/>
    </row>
    <row r="100" spans="8:19" x14ac:dyDescent="0.5">
      <c r="H100" s="43"/>
      <c r="I100" s="43"/>
      <c r="Q100" s="43"/>
      <c r="R100" s="43"/>
      <c r="S100" s="43"/>
    </row>
    <row r="101" spans="8:19" x14ac:dyDescent="0.5">
      <c r="H101" s="43"/>
      <c r="I101" s="43"/>
      <c r="Q101" s="43"/>
      <c r="R101" s="43"/>
      <c r="S101" s="43"/>
    </row>
    <row r="102" spans="8:19" x14ac:dyDescent="0.5">
      <c r="H102" s="43"/>
      <c r="I102" s="43"/>
      <c r="Q102" s="43"/>
      <c r="R102" s="43"/>
      <c r="S102" s="43"/>
    </row>
    <row r="103" spans="8:19" x14ac:dyDescent="0.5">
      <c r="H103" s="43"/>
      <c r="I103" s="43"/>
      <c r="Q103" s="43"/>
      <c r="R103" s="43"/>
      <c r="S103" s="43"/>
    </row>
    <row r="104" spans="8:19" x14ac:dyDescent="0.5">
      <c r="H104" s="43"/>
      <c r="I104" s="43"/>
      <c r="Q104" s="43"/>
      <c r="R104" s="43"/>
      <c r="S104" s="43"/>
    </row>
    <row r="105" spans="8:19" x14ac:dyDescent="0.5">
      <c r="H105" s="43"/>
      <c r="I105" s="43"/>
      <c r="Q105" s="43"/>
      <c r="R105" s="43"/>
      <c r="S105" s="43"/>
    </row>
    <row r="106" spans="8:19" x14ac:dyDescent="0.5">
      <c r="H106" s="43"/>
      <c r="I106" s="43"/>
      <c r="Q106" s="43"/>
      <c r="R106" s="43"/>
      <c r="S106" s="43"/>
    </row>
    <row r="107" spans="8:19" x14ac:dyDescent="0.5">
      <c r="H107" s="43"/>
      <c r="I107" s="43"/>
      <c r="Q107" s="43"/>
      <c r="R107" s="43"/>
      <c r="S107" s="43"/>
    </row>
    <row r="108" spans="8:19" x14ac:dyDescent="0.5">
      <c r="H108" s="43"/>
      <c r="I108" s="43"/>
      <c r="Q108" s="43"/>
      <c r="R108" s="43"/>
      <c r="S108" s="43"/>
    </row>
    <row r="109" spans="8:19" x14ac:dyDescent="0.5">
      <c r="H109" s="43"/>
      <c r="I109" s="43"/>
      <c r="Q109" s="43"/>
      <c r="R109" s="43"/>
      <c r="S109" s="43"/>
    </row>
    <row r="110" spans="8:19" x14ac:dyDescent="0.5">
      <c r="H110" s="43"/>
      <c r="I110" s="43"/>
      <c r="Q110" s="43"/>
      <c r="R110" s="43"/>
      <c r="S110" s="43"/>
    </row>
    <row r="111" spans="8:19" x14ac:dyDescent="0.5">
      <c r="H111" s="43"/>
      <c r="I111" s="43"/>
      <c r="Q111" s="43"/>
      <c r="R111" s="43"/>
      <c r="S111" s="43"/>
    </row>
    <row r="112" spans="8:19" x14ac:dyDescent="0.5">
      <c r="H112" s="43"/>
      <c r="I112" s="43"/>
      <c r="Q112" s="43"/>
      <c r="R112" s="43"/>
      <c r="S112" s="43"/>
    </row>
    <row r="113" spans="8:19" x14ac:dyDescent="0.5">
      <c r="H113" s="43"/>
      <c r="I113" s="43"/>
      <c r="Q113" s="43"/>
      <c r="R113" s="43"/>
      <c r="S113" s="43"/>
    </row>
    <row r="114" spans="8:19" x14ac:dyDescent="0.5">
      <c r="H114" s="43"/>
      <c r="I114" s="43"/>
      <c r="Q114" s="43"/>
      <c r="R114" s="43"/>
      <c r="S114" s="43"/>
    </row>
    <row r="115" spans="8:19" x14ac:dyDescent="0.5">
      <c r="H115" s="43"/>
      <c r="I115" s="43"/>
      <c r="Q115" s="43"/>
      <c r="R115" s="43"/>
      <c r="S115" s="43"/>
    </row>
    <row r="116" spans="8:19" x14ac:dyDescent="0.5">
      <c r="H116" s="43"/>
      <c r="I116" s="43"/>
      <c r="Q116" s="43"/>
      <c r="R116" s="43"/>
      <c r="S116" s="43"/>
    </row>
    <row r="117" spans="8:19" x14ac:dyDescent="0.5">
      <c r="H117" s="43"/>
      <c r="I117" s="43"/>
      <c r="Q117" s="43"/>
      <c r="R117" s="43"/>
      <c r="S117" s="43"/>
    </row>
    <row r="118" spans="8:19" x14ac:dyDescent="0.5">
      <c r="H118" s="43"/>
      <c r="I118" s="43"/>
      <c r="Q118" s="43"/>
      <c r="R118" s="43"/>
      <c r="S118" s="43"/>
    </row>
    <row r="119" spans="8:19" x14ac:dyDescent="0.5">
      <c r="H119" s="43"/>
      <c r="I119" s="43"/>
      <c r="Q119" s="43"/>
      <c r="R119" s="43"/>
      <c r="S119" s="43"/>
    </row>
    <row r="120" spans="8:19" x14ac:dyDescent="0.5">
      <c r="H120" s="43"/>
      <c r="I120" s="43"/>
      <c r="Q120" s="43"/>
      <c r="R120" s="43"/>
      <c r="S120" s="43"/>
    </row>
    <row r="121" spans="8:19" x14ac:dyDescent="0.5">
      <c r="H121" s="43"/>
      <c r="I121" s="43"/>
      <c r="Q121" s="43"/>
      <c r="R121" s="43"/>
      <c r="S121" s="43"/>
    </row>
    <row r="122" spans="8:19" x14ac:dyDescent="0.5">
      <c r="H122" s="43"/>
      <c r="I122" s="43"/>
      <c r="Q122" s="43"/>
      <c r="R122" s="43"/>
      <c r="S122" s="43"/>
    </row>
    <row r="123" spans="8:19" x14ac:dyDescent="0.5">
      <c r="H123" s="43"/>
      <c r="I123" s="43"/>
      <c r="Q123" s="43"/>
      <c r="R123" s="43"/>
      <c r="S123" s="43"/>
    </row>
    <row r="124" spans="8:19" x14ac:dyDescent="0.5">
      <c r="H124" s="43"/>
      <c r="I124" s="43"/>
      <c r="Q124" s="43"/>
      <c r="R124" s="43"/>
      <c r="S124" s="43"/>
    </row>
    <row r="125" spans="8:19" x14ac:dyDescent="0.5">
      <c r="H125" s="43"/>
      <c r="I125" s="43"/>
      <c r="Q125" s="43"/>
      <c r="R125" s="43"/>
      <c r="S125" s="43"/>
    </row>
    <row r="126" spans="8:19" x14ac:dyDescent="0.5">
      <c r="H126" s="43"/>
      <c r="I126" s="43"/>
      <c r="Q126" s="43"/>
      <c r="R126" s="43"/>
      <c r="S126" s="43"/>
    </row>
    <row r="127" spans="8:19" x14ac:dyDescent="0.5">
      <c r="H127" s="43"/>
      <c r="I127" s="43"/>
      <c r="Q127" s="43"/>
      <c r="R127" s="43"/>
      <c r="S127" s="43"/>
    </row>
    <row r="128" spans="8:19" x14ac:dyDescent="0.5">
      <c r="H128" s="43"/>
      <c r="I128" s="43"/>
      <c r="Q128" s="43"/>
      <c r="R128" s="43"/>
      <c r="S128" s="43"/>
    </row>
    <row r="129" spans="8:19" x14ac:dyDescent="0.5">
      <c r="H129" s="43"/>
      <c r="I129" s="43"/>
      <c r="Q129" s="43"/>
      <c r="R129" s="43"/>
      <c r="S129" s="43"/>
    </row>
    <row r="130" spans="8:19" x14ac:dyDescent="0.5">
      <c r="H130" s="43"/>
      <c r="I130" s="43"/>
      <c r="Q130" s="43"/>
      <c r="R130" s="43"/>
      <c r="S130" s="43"/>
    </row>
    <row r="131" spans="8:19" x14ac:dyDescent="0.5">
      <c r="H131" s="43"/>
      <c r="I131" s="43"/>
      <c r="Q131" s="43"/>
      <c r="R131" s="43"/>
      <c r="S131" s="43"/>
    </row>
    <row r="132" spans="8:19" x14ac:dyDescent="0.5">
      <c r="H132" s="43"/>
      <c r="I132" s="43"/>
      <c r="Q132" s="43"/>
      <c r="R132" s="43"/>
      <c r="S132" s="43"/>
    </row>
    <row r="133" spans="8:19" x14ac:dyDescent="0.5">
      <c r="H133" s="43"/>
      <c r="I133" s="43"/>
      <c r="Q133" s="43"/>
      <c r="R133" s="43"/>
      <c r="S133" s="43"/>
    </row>
    <row r="134" spans="8:19" x14ac:dyDescent="0.5">
      <c r="H134" s="43"/>
      <c r="I134" s="43"/>
      <c r="Q134" s="43"/>
      <c r="R134" s="43"/>
      <c r="S134" s="43"/>
    </row>
    <row r="135" spans="8:19" x14ac:dyDescent="0.5">
      <c r="H135" s="43"/>
      <c r="I135" s="43"/>
      <c r="Q135" s="43"/>
      <c r="R135" s="43"/>
      <c r="S135" s="43"/>
    </row>
    <row r="136" spans="8:19" x14ac:dyDescent="0.5">
      <c r="H136" s="43"/>
      <c r="I136" s="43"/>
      <c r="Q136" s="43"/>
      <c r="R136" s="43"/>
      <c r="S136" s="43"/>
    </row>
    <row r="137" spans="8:19" x14ac:dyDescent="0.5">
      <c r="H137" s="43"/>
      <c r="I137" s="43"/>
      <c r="Q137" s="43"/>
      <c r="R137" s="43"/>
      <c r="S137" s="43"/>
    </row>
    <row r="138" spans="8:19" x14ac:dyDescent="0.5">
      <c r="H138" s="43"/>
      <c r="I138" s="43"/>
      <c r="Q138" s="43"/>
      <c r="R138" s="43"/>
      <c r="S138" s="43"/>
    </row>
    <row r="139" spans="8:19" x14ac:dyDescent="0.5">
      <c r="H139" s="43"/>
      <c r="I139" s="43"/>
      <c r="Q139" s="43"/>
      <c r="R139" s="43"/>
      <c r="S139" s="43"/>
    </row>
    <row r="140" spans="8:19" x14ac:dyDescent="0.5">
      <c r="H140" s="43"/>
      <c r="I140" s="43"/>
      <c r="Q140" s="43"/>
      <c r="R140" s="43"/>
      <c r="S140" s="43"/>
    </row>
    <row r="141" spans="8:19" x14ac:dyDescent="0.5">
      <c r="H141" s="43"/>
      <c r="I141" s="43"/>
      <c r="Q141" s="43"/>
      <c r="R141" s="43"/>
      <c r="S141" s="43"/>
    </row>
    <row r="142" spans="8:19" x14ac:dyDescent="0.5">
      <c r="H142" s="43"/>
      <c r="I142" s="43"/>
      <c r="Q142" s="43"/>
      <c r="R142" s="43"/>
      <c r="S142" s="43"/>
    </row>
    <row r="143" spans="8:19" x14ac:dyDescent="0.5">
      <c r="H143" s="43"/>
      <c r="I143" s="43"/>
      <c r="Q143" s="43"/>
      <c r="R143" s="43"/>
      <c r="S143" s="43"/>
    </row>
    <row r="144" spans="8:19" x14ac:dyDescent="0.5">
      <c r="H144" s="43"/>
      <c r="I144" s="43"/>
      <c r="Q144" s="43"/>
      <c r="R144" s="43"/>
      <c r="S144" s="43"/>
    </row>
    <row r="145" spans="8:19" x14ac:dyDescent="0.5">
      <c r="H145" s="43"/>
      <c r="I145" s="43"/>
      <c r="Q145" s="43"/>
      <c r="R145" s="43"/>
      <c r="S145" s="43"/>
    </row>
    <row r="146" spans="8:19" x14ac:dyDescent="0.5">
      <c r="H146" s="43"/>
      <c r="I146" s="43"/>
      <c r="Q146" s="43"/>
      <c r="R146" s="43"/>
      <c r="S146" s="43"/>
    </row>
    <row r="147" spans="8:19" x14ac:dyDescent="0.5">
      <c r="H147" s="43"/>
      <c r="I147" s="43"/>
      <c r="Q147" s="43"/>
      <c r="R147" s="43"/>
      <c r="S147" s="43"/>
    </row>
    <row r="148" spans="8:19" x14ac:dyDescent="0.5">
      <c r="H148" s="43"/>
      <c r="I148" s="43"/>
      <c r="Q148" s="43"/>
      <c r="R148" s="43"/>
      <c r="S148" s="43"/>
    </row>
    <row r="149" spans="8:19" x14ac:dyDescent="0.5">
      <c r="H149" s="43"/>
      <c r="I149" s="43"/>
      <c r="Q149" s="43"/>
      <c r="R149" s="43"/>
      <c r="S149" s="43"/>
    </row>
    <row r="150" spans="8:19" x14ac:dyDescent="0.5">
      <c r="H150" s="43"/>
      <c r="I150" s="43"/>
      <c r="Q150" s="43"/>
      <c r="R150" s="43"/>
      <c r="S150" s="43"/>
    </row>
    <row r="151" spans="8:19" x14ac:dyDescent="0.5">
      <c r="H151" s="43"/>
      <c r="I151" s="43"/>
      <c r="Q151" s="43"/>
      <c r="R151" s="43"/>
      <c r="S151" s="43"/>
    </row>
    <row r="152" spans="8:19" x14ac:dyDescent="0.5">
      <c r="H152" s="43"/>
      <c r="I152" s="43"/>
      <c r="Q152" s="43"/>
      <c r="R152" s="43"/>
      <c r="S152" s="43"/>
    </row>
    <row r="153" spans="8:19" x14ac:dyDescent="0.5">
      <c r="H153" s="43"/>
      <c r="I153" s="43"/>
      <c r="Q153" s="43"/>
      <c r="R153" s="43"/>
      <c r="S153" s="43"/>
    </row>
    <row r="154" spans="8:19" x14ac:dyDescent="0.5">
      <c r="H154" s="43"/>
      <c r="I154" s="43"/>
      <c r="Q154" s="43"/>
      <c r="R154" s="43"/>
      <c r="S154" s="43"/>
    </row>
    <row r="155" spans="8:19" x14ac:dyDescent="0.5">
      <c r="H155" s="43"/>
      <c r="I155" s="43"/>
      <c r="Q155" s="43"/>
      <c r="R155" s="43"/>
      <c r="S155" s="43"/>
    </row>
    <row r="156" spans="8:19" x14ac:dyDescent="0.5">
      <c r="H156" s="43"/>
      <c r="I156" s="43"/>
      <c r="Q156" s="43"/>
      <c r="R156" s="43"/>
      <c r="S156" s="43"/>
    </row>
    <row r="157" spans="8:19" x14ac:dyDescent="0.5">
      <c r="H157" s="43"/>
      <c r="I157" s="43"/>
      <c r="Q157" s="43"/>
      <c r="R157" s="43"/>
      <c r="S157" s="43"/>
    </row>
    <row r="158" spans="8:19" x14ac:dyDescent="0.5">
      <c r="H158" s="43"/>
      <c r="I158" s="43"/>
      <c r="Q158" s="43"/>
      <c r="R158" s="43"/>
      <c r="S158" s="43"/>
    </row>
    <row r="159" spans="8:19" x14ac:dyDescent="0.5">
      <c r="H159" s="43"/>
      <c r="I159" s="43"/>
      <c r="Q159" s="43"/>
      <c r="R159" s="43"/>
      <c r="S159" s="43"/>
    </row>
    <row r="160" spans="8:19" x14ac:dyDescent="0.5">
      <c r="H160" s="43"/>
      <c r="I160" s="43"/>
      <c r="Q160" s="43"/>
      <c r="R160" s="43"/>
      <c r="S160" s="43"/>
    </row>
    <row r="161" spans="8:19" x14ac:dyDescent="0.5">
      <c r="H161" s="43"/>
      <c r="I161" s="43"/>
      <c r="Q161" s="43"/>
      <c r="R161" s="43"/>
      <c r="S161" s="43"/>
    </row>
    <row r="162" spans="8:19" x14ac:dyDescent="0.5">
      <c r="H162" s="43"/>
      <c r="I162" s="43"/>
      <c r="Q162" s="43"/>
      <c r="R162" s="43"/>
      <c r="S162" s="43"/>
    </row>
    <row r="163" spans="8:19" x14ac:dyDescent="0.5">
      <c r="H163" s="43"/>
      <c r="I163" s="43"/>
      <c r="Q163" s="43"/>
      <c r="R163" s="43"/>
      <c r="S163" s="43"/>
    </row>
    <row r="164" spans="8:19" x14ac:dyDescent="0.5">
      <c r="H164" s="43"/>
      <c r="I164" s="43"/>
      <c r="Q164" s="43"/>
      <c r="R164" s="43"/>
      <c r="S164" s="43"/>
    </row>
    <row r="165" spans="8:19" x14ac:dyDescent="0.5">
      <c r="H165" s="43"/>
      <c r="I165" s="43"/>
      <c r="Q165" s="43"/>
      <c r="R165" s="43"/>
      <c r="S165" s="43"/>
    </row>
    <row r="166" spans="8:19" x14ac:dyDescent="0.5">
      <c r="H166" s="43"/>
      <c r="I166" s="43"/>
      <c r="Q166" s="43"/>
      <c r="R166" s="43"/>
      <c r="S166" s="43"/>
    </row>
    <row r="167" spans="8:19" x14ac:dyDescent="0.5">
      <c r="H167" s="43"/>
      <c r="I167" s="43"/>
      <c r="Q167" s="43"/>
      <c r="R167" s="43"/>
      <c r="S167" s="43"/>
    </row>
    <row r="168" spans="8:19" x14ac:dyDescent="0.5">
      <c r="H168" s="43"/>
      <c r="I168" s="43"/>
      <c r="Q168" s="43"/>
      <c r="R168" s="43"/>
      <c r="S168" s="43"/>
    </row>
    <row r="169" spans="8:19" x14ac:dyDescent="0.5">
      <c r="H169" s="43"/>
      <c r="I169" s="43"/>
      <c r="Q169" s="43"/>
      <c r="R169" s="43"/>
      <c r="S169" s="43"/>
    </row>
    <row r="170" spans="8:19" x14ac:dyDescent="0.5">
      <c r="H170" s="43"/>
      <c r="I170" s="43"/>
      <c r="Q170" s="43"/>
      <c r="R170" s="43"/>
      <c r="S170" s="43"/>
    </row>
    <row r="171" spans="8:19" x14ac:dyDescent="0.5">
      <c r="H171" s="43"/>
      <c r="I171" s="43"/>
      <c r="Q171" s="43"/>
      <c r="R171" s="43"/>
      <c r="S171" s="43"/>
    </row>
    <row r="172" spans="8:19" x14ac:dyDescent="0.5">
      <c r="H172" s="43"/>
      <c r="I172" s="43"/>
      <c r="Q172" s="43"/>
      <c r="R172" s="43"/>
      <c r="S172" s="43"/>
    </row>
    <row r="173" spans="8:19" x14ac:dyDescent="0.5">
      <c r="H173" s="43"/>
      <c r="I173" s="43"/>
      <c r="Q173" s="43"/>
      <c r="R173" s="43"/>
      <c r="S173" s="43"/>
    </row>
    <row r="174" spans="8:19" x14ac:dyDescent="0.5">
      <c r="H174" s="43"/>
      <c r="I174" s="43"/>
      <c r="Q174" s="43"/>
      <c r="R174" s="43"/>
      <c r="S174" s="43"/>
    </row>
    <row r="175" spans="8:19" x14ac:dyDescent="0.5">
      <c r="H175" s="43"/>
      <c r="I175" s="43"/>
      <c r="Q175" s="43"/>
      <c r="R175" s="43"/>
      <c r="S175" s="43"/>
    </row>
    <row r="176" spans="8:19" x14ac:dyDescent="0.5">
      <c r="H176" s="43"/>
      <c r="I176" s="43"/>
      <c r="Q176" s="43"/>
      <c r="R176" s="43"/>
      <c r="S176" s="43"/>
    </row>
    <row r="177" spans="8:19" x14ac:dyDescent="0.5">
      <c r="H177" s="43"/>
      <c r="I177" s="43"/>
      <c r="Q177" s="43"/>
      <c r="R177" s="43"/>
      <c r="S177" s="43"/>
    </row>
    <row r="178" spans="8:19" x14ac:dyDescent="0.5">
      <c r="H178" s="43"/>
      <c r="I178" s="43"/>
      <c r="Q178" s="43"/>
      <c r="R178" s="43"/>
      <c r="S178" s="43"/>
    </row>
    <row r="179" spans="8:19" x14ac:dyDescent="0.5">
      <c r="H179" s="43"/>
      <c r="I179" s="43"/>
      <c r="Q179" s="43"/>
      <c r="R179" s="43"/>
      <c r="S179" s="43"/>
    </row>
    <row r="180" spans="8:19" x14ac:dyDescent="0.5">
      <c r="H180" s="43"/>
      <c r="I180" s="43"/>
      <c r="Q180" s="43"/>
      <c r="R180" s="43"/>
      <c r="S180" s="43"/>
    </row>
    <row r="181" spans="8:19" x14ac:dyDescent="0.5">
      <c r="H181" s="43"/>
      <c r="I181" s="43"/>
      <c r="Q181" s="43"/>
      <c r="R181" s="43"/>
      <c r="S181" s="43"/>
    </row>
    <row r="182" spans="8:19" x14ac:dyDescent="0.5">
      <c r="H182" s="43"/>
      <c r="I182" s="43"/>
      <c r="Q182" s="43"/>
      <c r="R182" s="43"/>
      <c r="S182" s="43"/>
    </row>
    <row r="183" spans="8:19" x14ac:dyDescent="0.5">
      <c r="H183" s="43"/>
      <c r="I183" s="43"/>
      <c r="Q183" s="43"/>
      <c r="R183" s="43"/>
      <c r="S183" s="43"/>
    </row>
    <row r="184" spans="8:19" x14ac:dyDescent="0.5">
      <c r="H184" s="43"/>
      <c r="I184" s="43"/>
      <c r="Q184" s="43"/>
      <c r="R184" s="43"/>
      <c r="S184" s="43"/>
    </row>
    <row r="185" spans="8:19" x14ac:dyDescent="0.5">
      <c r="H185" s="43"/>
      <c r="I185" s="43"/>
      <c r="Q185" s="43"/>
      <c r="R185" s="43"/>
      <c r="S185" s="43"/>
    </row>
    <row r="186" spans="8:19" x14ac:dyDescent="0.5">
      <c r="H186" s="43"/>
      <c r="I186" s="43"/>
      <c r="Q186" s="43"/>
      <c r="R186" s="43"/>
      <c r="S186" s="43"/>
    </row>
    <row r="187" spans="8:19" x14ac:dyDescent="0.5">
      <c r="H187" s="43"/>
      <c r="I187" s="43"/>
      <c r="Q187" s="43"/>
      <c r="R187" s="43"/>
      <c r="S187" s="43"/>
    </row>
    <row r="188" spans="8:19" x14ac:dyDescent="0.5">
      <c r="H188" s="43"/>
      <c r="I188" s="43"/>
      <c r="Q188" s="43"/>
      <c r="R188" s="43"/>
      <c r="S188" s="43"/>
    </row>
    <row r="189" spans="8:19" x14ac:dyDescent="0.5">
      <c r="H189" s="43"/>
      <c r="I189" s="43"/>
      <c r="Q189" s="43"/>
      <c r="R189" s="43"/>
      <c r="S189" s="43"/>
    </row>
    <row r="190" spans="8:19" x14ac:dyDescent="0.5">
      <c r="H190" s="43"/>
      <c r="I190" s="43"/>
      <c r="Q190" s="43"/>
      <c r="R190" s="43"/>
      <c r="S190" s="43"/>
    </row>
    <row r="191" spans="8:19" x14ac:dyDescent="0.5">
      <c r="H191" s="43"/>
      <c r="I191" s="43"/>
      <c r="Q191" s="43"/>
      <c r="R191" s="43"/>
      <c r="S191" s="43"/>
    </row>
    <row r="192" spans="8:19" x14ac:dyDescent="0.5">
      <c r="H192" s="43"/>
      <c r="I192" s="43"/>
      <c r="Q192" s="43"/>
      <c r="R192" s="43"/>
      <c r="S192" s="43"/>
    </row>
    <row r="193" spans="8:19" x14ac:dyDescent="0.5">
      <c r="H193" s="43"/>
      <c r="I193" s="43"/>
      <c r="Q193" s="43"/>
      <c r="R193" s="43"/>
      <c r="S193" s="43"/>
    </row>
    <row r="194" spans="8:19" x14ac:dyDescent="0.5">
      <c r="H194" s="43"/>
      <c r="I194" s="43"/>
      <c r="Q194" s="43"/>
      <c r="R194" s="43"/>
      <c r="S194" s="43"/>
    </row>
    <row r="195" spans="8:19" x14ac:dyDescent="0.5">
      <c r="H195" s="43"/>
      <c r="I195" s="43"/>
      <c r="Q195" s="43"/>
      <c r="R195" s="43"/>
      <c r="S195" s="43"/>
    </row>
    <row r="196" spans="8:19" x14ac:dyDescent="0.5">
      <c r="H196" s="43"/>
      <c r="I196" s="43"/>
      <c r="Q196" s="43"/>
      <c r="R196" s="43"/>
      <c r="S196" s="43"/>
    </row>
    <row r="197" spans="8:19" x14ac:dyDescent="0.5">
      <c r="H197" s="43"/>
      <c r="I197" s="43"/>
      <c r="Q197" s="43"/>
      <c r="R197" s="43"/>
      <c r="S197" s="43"/>
    </row>
    <row r="198" spans="8:19" x14ac:dyDescent="0.5">
      <c r="H198" s="43"/>
      <c r="I198" s="43"/>
      <c r="Q198" s="43"/>
      <c r="R198" s="43"/>
      <c r="S198" s="43"/>
    </row>
    <row r="199" spans="8:19" x14ac:dyDescent="0.5">
      <c r="H199" s="43"/>
      <c r="I199" s="43"/>
      <c r="Q199" s="43"/>
      <c r="R199" s="43"/>
      <c r="S199" s="43"/>
    </row>
    <row r="200" spans="8:19" x14ac:dyDescent="0.5">
      <c r="H200" s="43"/>
      <c r="I200" s="43"/>
      <c r="Q200" s="43"/>
      <c r="R200" s="43"/>
      <c r="S200" s="43"/>
    </row>
    <row r="201" spans="8:19" x14ac:dyDescent="0.5">
      <c r="H201" s="43"/>
      <c r="I201" s="43"/>
      <c r="Q201" s="43"/>
      <c r="R201" s="43"/>
      <c r="S201" s="43"/>
    </row>
    <row r="202" spans="8:19" x14ac:dyDescent="0.5">
      <c r="H202" s="43"/>
      <c r="I202" s="43"/>
      <c r="Q202" s="43"/>
      <c r="R202" s="43"/>
      <c r="S202" s="43"/>
    </row>
    <row r="203" spans="8:19" x14ac:dyDescent="0.5">
      <c r="H203" s="43"/>
      <c r="I203" s="43"/>
      <c r="Q203" s="43"/>
      <c r="R203" s="43"/>
      <c r="S203" s="43"/>
    </row>
    <row r="204" spans="8:19" x14ac:dyDescent="0.5">
      <c r="H204" s="43"/>
      <c r="I204" s="43"/>
      <c r="Q204" s="43"/>
      <c r="R204" s="43"/>
      <c r="S204" s="43"/>
    </row>
    <row r="205" spans="8:19" x14ac:dyDescent="0.5">
      <c r="H205" s="43"/>
      <c r="I205" s="43"/>
      <c r="Q205" s="43"/>
      <c r="R205" s="43"/>
      <c r="S205" s="43"/>
    </row>
    <row r="206" spans="8:19" x14ac:dyDescent="0.5">
      <c r="H206" s="43"/>
      <c r="I206" s="43"/>
      <c r="Q206" s="43"/>
      <c r="R206" s="43"/>
      <c r="S206" s="43"/>
    </row>
    <row r="207" spans="8:19" x14ac:dyDescent="0.5">
      <c r="H207" s="43"/>
      <c r="I207" s="43"/>
      <c r="Q207" s="43"/>
      <c r="R207" s="43"/>
      <c r="S207" s="43"/>
    </row>
    <row r="208" spans="8:19" x14ac:dyDescent="0.5">
      <c r="H208" s="43"/>
      <c r="I208" s="43"/>
      <c r="Q208" s="43"/>
      <c r="R208" s="43"/>
      <c r="S208" s="43"/>
    </row>
    <row r="209" spans="8:19" x14ac:dyDescent="0.5">
      <c r="H209" s="43"/>
      <c r="I209" s="43"/>
      <c r="Q209" s="43"/>
      <c r="R209" s="43"/>
      <c r="S209" s="43"/>
    </row>
    <row r="210" spans="8:19" x14ac:dyDescent="0.5">
      <c r="H210" s="43"/>
      <c r="I210" s="43"/>
      <c r="Q210" s="43"/>
      <c r="R210" s="43"/>
      <c r="S210" s="43"/>
    </row>
    <row r="211" spans="8:19" x14ac:dyDescent="0.5">
      <c r="H211" s="43"/>
      <c r="I211" s="43"/>
      <c r="Q211" s="43"/>
      <c r="R211" s="43"/>
      <c r="S211" s="43"/>
    </row>
    <row r="212" spans="8:19" x14ac:dyDescent="0.5">
      <c r="H212" s="43"/>
      <c r="I212" s="43"/>
      <c r="Q212" s="43"/>
      <c r="R212" s="43"/>
      <c r="S212" s="43"/>
    </row>
    <row r="213" spans="8:19" x14ac:dyDescent="0.5">
      <c r="H213" s="43"/>
      <c r="I213" s="43"/>
      <c r="Q213" s="43"/>
      <c r="R213" s="43"/>
      <c r="S213" s="43"/>
    </row>
    <row r="214" spans="8:19" x14ac:dyDescent="0.5">
      <c r="H214" s="43"/>
      <c r="I214" s="43"/>
      <c r="Q214" s="43"/>
      <c r="R214" s="43"/>
      <c r="S214" s="43"/>
    </row>
    <row r="215" spans="8:19" x14ac:dyDescent="0.5">
      <c r="H215" s="43"/>
      <c r="I215" s="43"/>
      <c r="Q215" s="43"/>
      <c r="R215" s="43"/>
      <c r="S215" s="43"/>
    </row>
    <row r="216" spans="8:19" x14ac:dyDescent="0.5">
      <c r="H216" s="43"/>
      <c r="I216" s="43"/>
      <c r="Q216" s="43"/>
      <c r="R216" s="43"/>
      <c r="S216" s="43"/>
    </row>
    <row r="217" spans="8:19" x14ac:dyDescent="0.5">
      <c r="H217" s="43"/>
      <c r="I217" s="43"/>
      <c r="Q217" s="43"/>
      <c r="R217" s="43"/>
      <c r="S217" s="43"/>
    </row>
    <row r="218" spans="8:19" x14ac:dyDescent="0.5">
      <c r="H218" s="43"/>
      <c r="I218" s="43"/>
      <c r="Q218" s="43"/>
      <c r="R218" s="43"/>
      <c r="S218" s="43"/>
    </row>
    <row r="219" spans="8:19" x14ac:dyDescent="0.5">
      <c r="H219" s="43"/>
      <c r="I219" s="43"/>
      <c r="Q219" s="43"/>
      <c r="R219" s="43"/>
      <c r="S219" s="43"/>
    </row>
    <row r="220" spans="8:19" x14ac:dyDescent="0.5">
      <c r="H220" s="43"/>
      <c r="I220" s="43"/>
      <c r="Q220" s="43"/>
      <c r="R220" s="43"/>
      <c r="S220" s="43"/>
    </row>
    <row r="221" spans="8:19" x14ac:dyDescent="0.5">
      <c r="H221" s="43"/>
      <c r="I221" s="43"/>
      <c r="Q221" s="43"/>
      <c r="R221" s="43"/>
      <c r="S221" s="43"/>
    </row>
    <row r="222" spans="8:19" x14ac:dyDescent="0.5">
      <c r="H222" s="43"/>
      <c r="I222" s="43"/>
      <c r="Q222" s="43"/>
      <c r="R222" s="43"/>
      <c r="S222" s="43"/>
    </row>
    <row r="223" spans="8:19" x14ac:dyDescent="0.5">
      <c r="H223" s="43"/>
      <c r="I223" s="43"/>
      <c r="Q223" s="43"/>
      <c r="R223" s="43"/>
      <c r="S223" s="43"/>
    </row>
    <row r="224" spans="8:19" x14ac:dyDescent="0.5">
      <c r="H224" s="43"/>
      <c r="I224" s="43"/>
      <c r="Q224" s="43"/>
      <c r="R224" s="43"/>
      <c r="S224" s="43"/>
    </row>
    <row r="225" spans="8:19" x14ac:dyDescent="0.5">
      <c r="H225" s="43"/>
      <c r="I225" s="43"/>
      <c r="Q225" s="43"/>
      <c r="R225" s="43"/>
      <c r="S225" s="43"/>
    </row>
    <row r="226" spans="8:19" x14ac:dyDescent="0.5">
      <c r="H226" s="43"/>
      <c r="I226" s="43"/>
      <c r="Q226" s="43"/>
      <c r="R226" s="43"/>
      <c r="S226" s="43"/>
    </row>
  </sheetData>
  <mergeCells count="33">
    <mergeCell ref="L6:O6"/>
    <mergeCell ref="M7:N7"/>
    <mergeCell ref="Q8:Q9"/>
    <mergeCell ref="R8:R9"/>
    <mergeCell ref="A3:T3"/>
    <mergeCell ref="O7:O9"/>
    <mergeCell ref="P7:P9"/>
    <mergeCell ref="Q7:R7"/>
    <mergeCell ref="S7:S9"/>
    <mergeCell ref="E8:E9"/>
    <mergeCell ref="F8:F9"/>
    <mergeCell ref="H8:H9"/>
    <mergeCell ref="I8:I9"/>
    <mergeCell ref="M8:M9"/>
    <mergeCell ref="N8:N9"/>
    <mergeCell ref="J6:J9"/>
    <mergeCell ref="K6:K9"/>
    <mergeCell ref="A1:T1"/>
    <mergeCell ref="A2:T2"/>
    <mergeCell ref="A5:A9"/>
    <mergeCell ref="B5:B9"/>
    <mergeCell ref="C5:I5"/>
    <mergeCell ref="J5:S5"/>
    <mergeCell ref="T5:T9"/>
    <mergeCell ref="C6:C9"/>
    <mergeCell ref="D6:F6"/>
    <mergeCell ref="G6:I6"/>
    <mergeCell ref="P6:S6"/>
    <mergeCell ref="D7:D9"/>
    <mergeCell ref="E7:F7"/>
    <mergeCell ref="G7:G9"/>
    <mergeCell ref="H7:I7"/>
    <mergeCell ref="L7:L9"/>
  </mergeCells>
  <pageMargins left="0.37" right="0.43" top="0.48" bottom="0.74803149606299213" header="0.31496062992125984" footer="0.31496062992125984"/>
  <pageSetup paperSize="9" scale="70" orientation="landscape"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25"/>
  <sheetViews>
    <sheetView workbookViewId="0">
      <selection activeCell="E10" sqref="E10"/>
    </sheetView>
  </sheetViews>
  <sheetFormatPr defaultColWidth="14.46484375" defaultRowHeight="15.75" x14ac:dyDescent="0.5"/>
  <cols>
    <col min="1" max="1" width="5.33203125" style="29" customWidth="1"/>
    <col min="2" max="2" width="27.46484375" style="29" customWidth="1"/>
    <col min="3" max="3" width="9.33203125" style="29" customWidth="1"/>
    <col min="4" max="4" width="8.6640625" style="29" customWidth="1"/>
    <col min="5" max="5" width="7.265625" style="29" customWidth="1"/>
    <col min="6" max="6" width="9.265625" style="29" customWidth="1"/>
    <col min="7" max="7" width="8.46484375" style="29" customWidth="1"/>
    <col min="8" max="9" width="7.33203125" style="29" customWidth="1"/>
    <col min="10" max="10" width="8.19921875" style="29" customWidth="1"/>
    <col min="11" max="11" width="9.06640625" style="44" customWidth="1"/>
    <col min="12" max="12" width="8.1328125" style="29" customWidth="1"/>
    <col min="13" max="13" width="8.33203125" style="29" customWidth="1"/>
    <col min="14" max="14" width="7.265625" style="29" customWidth="1"/>
    <col min="15" max="15" width="9.46484375" style="29" customWidth="1"/>
    <col min="16" max="19" width="8.46484375" style="29" customWidth="1"/>
    <col min="20" max="20" width="9.19921875" style="29" customWidth="1"/>
    <col min="21" max="16384" width="14.46484375" style="29"/>
  </cols>
  <sheetData>
    <row r="1" spans="1:20" ht="20.350000000000001" customHeight="1" x14ac:dyDescent="0.5">
      <c r="A1" s="96" t="s">
        <v>66</v>
      </c>
      <c r="B1" s="97"/>
      <c r="C1" s="97"/>
      <c r="D1" s="97"/>
      <c r="E1" s="97"/>
      <c r="F1" s="97"/>
      <c r="G1" s="97"/>
      <c r="H1" s="97"/>
      <c r="I1" s="97"/>
      <c r="J1" s="97"/>
      <c r="K1" s="97"/>
      <c r="L1" s="97"/>
      <c r="M1" s="97"/>
      <c r="N1" s="97"/>
      <c r="O1" s="97"/>
      <c r="P1" s="97"/>
      <c r="Q1" s="97"/>
      <c r="R1" s="97"/>
      <c r="S1" s="97"/>
      <c r="T1" s="97"/>
    </row>
    <row r="2" spans="1:20" ht="20.350000000000001" customHeight="1" x14ac:dyDescent="0.5">
      <c r="A2" s="89" t="s">
        <v>67</v>
      </c>
      <c r="B2" s="90"/>
      <c r="C2" s="90"/>
      <c r="D2" s="90"/>
      <c r="E2" s="90"/>
      <c r="F2" s="90"/>
      <c r="G2" s="90"/>
      <c r="H2" s="90"/>
      <c r="I2" s="90"/>
      <c r="J2" s="90"/>
      <c r="K2" s="90"/>
      <c r="L2" s="90"/>
      <c r="M2" s="90"/>
      <c r="N2" s="90"/>
      <c r="O2" s="90"/>
      <c r="P2" s="90"/>
      <c r="Q2" s="90"/>
      <c r="R2" s="90"/>
      <c r="S2" s="90"/>
      <c r="T2" s="90"/>
    </row>
    <row r="3" spans="1:20" ht="20.350000000000001" customHeight="1" x14ac:dyDescent="0.5">
      <c r="A3" s="30"/>
      <c r="B3" s="30"/>
      <c r="C3" s="30"/>
      <c r="D3" s="30"/>
      <c r="E3" s="30"/>
      <c r="F3" s="30"/>
      <c r="G3" s="31"/>
      <c r="H3" s="30"/>
      <c r="I3" s="30"/>
      <c r="J3" s="30"/>
      <c r="K3" s="32"/>
      <c r="L3" s="30"/>
      <c r="M3" s="30"/>
      <c r="N3" s="30"/>
      <c r="O3" s="30"/>
      <c r="P3" s="31"/>
      <c r="Q3" s="30"/>
      <c r="R3" s="30"/>
      <c r="S3" s="30"/>
      <c r="T3" s="30"/>
    </row>
    <row r="4" spans="1:20" ht="21" customHeight="1" x14ac:dyDescent="0.5">
      <c r="A4" s="91" t="s">
        <v>0</v>
      </c>
      <c r="B4" s="83" t="s">
        <v>15</v>
      </c>
      <c r="C4" s="93" t="s">
        <v>16</v>
      </c>
      <c r="D4" s="94"/>
      <c r="E4" s="94"/>
      <c r="F4" s="94"/>
      <c r="G4" s="94"/>
      <c r="H4" s="94"/>
      <c r="I4" s="98"/>
      <c r="J4" s="92" t="s">
        <v>62</v>
      </c>
      <c r="K4" s="92"/>
      <c r="L4" s="92"/>
      <c r="M4" s="92"/>
      <c r="N4" s="92"/>
      <c r="O4" s="92"/>
      <c r="P4" s="92"/>
      <c r="Q4" s="92"/>
      <c r="R4" s="92"/>
      <c r="S4" s="92"/>
      <c r="T4" s="91" t="s">
        <v>11</v>
      </c>
    </row>
    <row r="5" spans="1:20" ht="31.25" customHeight="1" x14ac:dyDescent="0.5">
      <c r="A5" s="84"/>
      <c r="B5" s="84"/>
      <c r="C5" s="99" t="s">
        <v>2</v>
      </c>
      <c r="D5" s="93" t="s">
        <v>1</v>
      </c>
      <c r="E5" s="94"/>
      <c r="F5" s="94"/>
      <c r="G5" s="83" t="s">
        <v>17</v>
      </c>
      <c r="H5" s="84"/>
      <c r="I5" s="84"/>
      <c r="J5" s="100" t="s">
        <v>2</v>
      </c>
      <c r="K5" s="109" t="s">
        <v>18</v>
      </c>
      <c r="L5" s="93" t="s">
        <v>1</v>
      </c>
      <c r="M5" s="94"/>
      <c r="N5" s="94"/>
      <c r="O5" s="98"/>
      <c r="P5" s="104" t="s">
        <v>17</v>
      </c>
      <c r="Q5" s="112"/>
      <c r="R5" s="112"/>
      <c r="S5" s="113"/>
      <c r="T5" s="84"/>
    </row>
    <row r="6" spans="1:20" ht="31.25" customHeight="1" x14ac:dyDescent="0.5">
      <c r="A6" s="84"/>
      <c r="B6" s="84"/>
      <c r="C6" s="100"/>
      <c r="D6" s="102" t="s">
        <v>19</v>
      </c>
      <c r="E6" s="83" t="s">
        <v>3</v>
      </c>
      <c r="F6" s="83"/>
      <c r="G6" s="105" t="s">
        <v>19</v>
      </c>
      <c r="H6" s="85" t="s">
        <v>3</v>
      </c>
      <c r="I6" s="108"/>
      <c r="J6" s="100"/>
      <c r="K6" s="110"/>
      <c r="L6" s="102" t="s">
        <v>19</v>
      </c>
      <c r="M6" s="83" t="s">
        <v>3</v>
      </c>
      <c r="N6" s="83"/>
      <c r="O6" s="105" t="s">
        <v>20</v>
      </c>
      <c r="P6" s="105" t="s">
        <v>19</v>
      </c>
      <c r="Q6" s="85" t="s">
        <v>3</v>
      </c>
      <c r="R6" s="108"/>
      <c r="S6" s="105" t="s">
        <v>20</v>
      </c>
      <c r="T6" s="84"/>
    </row>
    <row r="7" spans="1:20" ht="25.25" customHeight="1" x14ac:dyDescent="0.5">
      <c r="A7" s="84"/>
      <c r="B7" s="84"/>
      <c r="C7" s="100"/>
      <c r="D7" s="103"/>
      <c r="E7" s="99" t="s">
        <v>21</v>
      </c>
      <c r="F7" s="105" t="s">
        <v>22</v>
      </c>
      <c r="G7" s="106"/>
      <c r="H7" s="99" t="s">
        <v>21</v>
      </c>
      <c r="I7" s="105" t="s">
        <v>22</v>
      </c>
      <c r="J7" s="100"/>
      <c r="K7" s="110"/>
      <c r="L7" s="103"/>
      <c r="M7" s="99" t="s">
        <v>21</v>
      </c>
      <c r="N7" s="105" t="s">
        <v>22</v>
      </c>
      <c r="O7" s="106"/>
      <c r="P7" s="106"/>
      <c r="Q7" s="99" t="s">
        <v>21</v>
      </c>
      <c r="R7" s="105" t="s">
        <v>22</v>
      </c>
      <c r="S7" s="106"/>
      <c r="T7" s="84"/>
    </row>
    <row r="8" spans="1:20" ht="36.6" customHeight="1" x14ac:dyDescent="0.5">
      <c r="A8" s="84"/>
      <c r="B8" s="84"/>
      <c r="C8" s="101"/>
      <c r="D8" s="104"/>
      <c r="E8" s="101"/>
      <c r="F8" s="107"/>
      <c r="G8" s="107"/>
      <c r="H8" s="101"/>
      <c r="I8" s="107"/>
      <c r="J8" s="101"/>
      <c r="K8" s="111"/>
      <c r="L8" s="104"/>
      <c r="M8" s="101"/>
      <c r="N8" s="107"/>
      <c r="O8" s="107"/>
      <c r="P8" s="107"/>
      <c r="Q8" s="101"/>
      <c r="R8" s="107"/>
      <c r="S8" s="107"/>
      <c r="T8" s="84"/>
    </row>
    <row r="9" spans="1:20" s="37" customFormat="1" ht="22.8" customHeight="1" x14ac:dyDescent="0.5">
      <c r="A9" s="33"/>
      <c r="B9" s="50" t="s">
        <v>25</v>
      </c>
      <c r="C9" s="36">
        <f>C10</f>
        <v>613.552954</v>
      </c>
      <c r="D9" s="36">
        <f t="shared" ref="D9:S9" si="0">D10</f>
        <v>613.552954</v>
      </c>
      <c r="E9" s="36">
        <f t="shared" si="0"/>
        <v>0</v>
      </c>
      <c r="F9" s="36">
        <f t="shared" si="0"/>
        <v>613.552954</v>
      </c>
      <c r="G9" s="34">
        <f t="shared" si="0"/>
        <v>0</v>
      </c>
      <c r="H9" s="34">
        <f t="shared" si="0"/>
        <v>0</v>
      </c>
      <c r="I9" s="34">
        <f t="shared" si="0"/>
        <v>0</v>
      </c>
      <c r="J9" s="34">
        <f t="shared" si="0"/>
        <v>613.5</v>
      </c>
      <c r="K9" s="51">
        <f>J9/C9*100</f>
        <v>99.991369286113809</v>
      </c>
      <c r="L9" s="34">
        <f t="shared" si="0"/>
        <v>613.5</v>
      </c>
      <c r="M9" s="34">
        <f t="shared" si="0"/>
        <v>0</v>
      </c>
      <c r="N9" s="34">
        <f t="shared" si="0"/>
        <v>613.5</v>
      </c>
      <c r="O9" s="34">
        <f t="shared" si="0"/>
        <v>0</v>
      </c>
      <c r="P9" s="34">
        <f t="shared" si="0"/>
        <v>0</v>
      </c>
      <c r="Q9" s="34">
        <f t="shared" si="0"/>
        <v>0</v>
      </c>
      <c r="R9" s="34">
        <f t="shared" si="0"/>
        <v>0</v>
      </c>
      <c r="S9" s="34">
        <f t="shared" si="0"/>
        <v>0</v>
      </c>
      <c r="T9" s="33"/>
    </row>
    <row r="10" spans="1:20" ht="88.25" customHeight="1" x14ac:dyDescent="0.5">
      <c r="A10" s="52">
        <v>1</v>
      </c>
      <c r="B10" s="53" t="s">
        <v>85</v>
      </c>
      <c r="C10" s="65">
        <f>D10+G10</f>
        <v>613.552954</v>
      </c>
      <c r="D10" s="65">
        <f>E10+F10</f>
        <v>613.552954</v>
      </c>
      <c r="E10" s="65"/>
      <c r="F10" s="65">
        <v>613.552954</v>
      </c>
      <c r="G10" s="55"/>
      <c r="H10" s="55"/>
      <c r="I10" s="55"/>
      <c r="J10" s="54">
        <f>L10</f>
        <v>613.5</v>
      </c>
      <c r="K10" s="56"/>
      <c r="L10" s="54">
        <f>M10+N10</f>
        <v>613.5</v>
      </c>
      <c r="M10" s="54"/>
      <c r="N10" s="54">
        <v>613.5</v>
      </c>
      <c r="O10" s="57"/>
      <c r="P10" s="55"/>
      <c r="Q10" s="55"/>
      <c r="R10" s="55"/>
      <c r="S10" s="55"/>
      <c r="T10" s="52"/>
    </row>
    <row r="11" spans="1:20" x14ac:dyDescent="0.5">
      <c r="H11" s="43"/>
      <c r="I11" s="43"/>
      <c r="O11" s="45"/>
      <c r="Q11" s="43"/>
      <c r="R11" s="43"/>
      <c r="S11" s="43"/>
    </row>
    <row r="12" spans="1:20" x14ac:dyDescent="0.5">
      <c r="H12" s="43"/>
      <c r="I12" s="43"/>
      <c r="O12" s="45"/>
      <c r="Q12" s="43"/>
      <c r="R12" s="43"/>
      <c r="S12" s="43"/>
    </row>
    <row r="13" spans="1:20" x14ac:dyDescent="0.5">
      <c r="H13" s="43"/>
      <c r="I13" s="43"/>
      <c r="O13" s="45"/>
      <c r="Q13" s="43"/>
      <c r="R13" s="43"/>
      <c r="S13" s="43"/>
    </row>
    <row r="14" spans="1:20" x14ac:dyDescent="0.5">
      <c r="H14" s="43"/>
      <c r="I14" s="43"/>
      <c r="O14" s="45"/>
      <c r="Q14" s="43"/>
      <c r="R14" s="43"/>
      <c r="S14" s="43"/>
    </row>
    <row r="15" spans="1:20" x14ac:dyDescent="0.5">
      <c r="H15" s="43"/>
      <c r="I15" s="43"/>
      <c r="O15" s="45"/>
      <c r="Q15" s="43"/>
      <c r="R15" s="43"/>
      <c r="S15" s="43"/>
    </row>
    <row r="16" spans="1:20" x14ac:dyDescent="0.5">
      <c r="H16" s="43"/>
      <c r="I16" s="43"/>
      <c r="O16" s="45"/>
      <c r="Q16" s="43"/>
      <c r="R16" s="43"/>
      <c r="S16" s="43"/>
    </row>
    <row r="17" spans="8:19" x14ac:dyDescent="0.5">
      <c r="H17" s="43"/>
      <c r="I17" s="43"/>
      <c r="O17" s="45"/>
      <c r="Q17" s="43"/>
      <c r="R17" s="43"/>
      <c r="S17" s="43"/>
    </row>
    <row r="18" spans="8:19" x14ac:dyDescent="0.5">
      <c r="H18" s="43"/>
      <c r="I18" s="43"/>
      <c r="O18" s="45"/>
      <c r="Q18" s="43"/>
      <c r="R18" s="43"/>
      <c r="S18" s="43"/>
    </row>
    <row r="19" spans="8:19" x14ac:dyDescent="0.5">
      <c r="H19" s="43"/>
      <c r="I19" s="43"/>
      <c r="O19" s="45"/>
      <c r="Q19" s="43"/>
      <c r="R19" s="43"/>
      <c r="S19" s="43"/>
    </row>
    <row r="20" spans="8:19" x14ac:dyDescent="0.5">
      <c r="H20" s="43"/>
      <c r="I20" s="43"/>
      <c r="O20" s="45"/>
      <c r="Q20" s="43"/>
      <c r="R20" s="43"/>
      <c r="S20" s="43"/>
    </row>
    <row r="21" spans="8:19" x14ac:dyDescent="0.5">
      <c r="H21" s="43"/>
      <c r="I21" s="43"/>
      <c r="O21" s="45"/>
      <c r="Q21" s="43"/>
      <c r="R21" s="43"/>
      <c r="S21" s="43"/>
    </row>
    <row r="22" spans="8:19" x14ac:dyDescent="0.5">
      <c r="H22" s="43"/>
      <c r="I22" s="43"/>
      <c r="O22" s="45"/>
      <c r="Q22" s="43"/>
      <c r="R22" s="43"/>
      <c r="S22" s="43"/>
    </row>
    <row r="23" spans="8:19" x14ac:dyDescent="0.5">
      <c r="H23" s="43"/>
      <c r="I23" s="43"/>
      <c r="O23" s="45"/>
      <c r="Q23" s="43"/>
      <c r="R23" s="43"/>
      <c r="S23" s="43"/>
    </row>
    <row r="24" spans="8:19" x14ac:dyDescent="0.5">
      <c r="H24" s="43"/>
      <c r="I24" s="43"/>
      <c r="O24" s="45"/>
      <c r="Q24" s="43"/>
      <c r="R24" s="43"/>
      <c r="S24" s="43"/>
    </row>
    <row r="25" spans="8:19" x14ac:dyDescent="0.5">
      <c r="H25" s="43"/>
      <c r="I25" s="43"/>
      <c r="O25" s="45"/>
      <c r="Q25" s="43"/>
      <c r="R25" s="43"/>
      <c r="S25" s="43"/>
    </row>
    <row r="26" spans="8:19" x14ac:dyDescent="0.5">
      <c r="H26" s="43"/>
      <c r="I26" s="43"/>
      <c r="O26" s="45"/>
      <c r="Q26" s="43"/>
      <c r="R26" s="43"/>
      <c r="S26" s="43"/>
    </row>
    <row r="27" spans="8:19" x14ac:dyDescent="0.5">
      <c r="H27" s="43"/>
      <c r="I27" s="43"/>
      <c r="O27" s="45"/>
      <c r="Q27" s="43"/>
      <c r="R27" s="43"/>
      <c r="S27" s="43"/>
    </row>
    <row r="28" spans="8:19" x14ac:dyDescent="0.5">
      <c r="H28" s="43"/>
      <c r="I28" s="43"/>
      <c r="O28" s="45"/>
      <c r="Q28" s="43"/>
      <c r="R28" s="43"/>
      <c r="S28" s="43"/>
    </row>
    <row r="29" spans="8:19" x14ac:dyDescent="0.5">
      <c r="H29" s="43"/>
      <c r="I29" s="43"/>
      <c r="O29" s="45"/>
      <c r="Q29" s="43"/>
      <c r="R29" s="43"/>
      <c r="S29" s="43"/>
    </row>
    <row r="30" spans="8:19" x14ac:dyDescent="0.5">
      <c r="H30" s="43"/>
      <c r="I30" s="43"/>
      <c r="O30" s="45"/>
      <c r="Q30" s="43"/>
      <c r="R30" s="43"/>
      <c r="S30" s="43"/>
    </row>
    <row r="31" spans="8:19" x14ac:dyDescent="0.5">
      <c r="H31" s="43"/>
      <c r="I31" s="43"/>
      <c r="O31" s="45"/>
      <c r="Q31" s="43"/>
      <c r="R31" s="43"/>
      <c r="S31" s="43"/>
    </row>
    <row r="32" spans="8:19" x14ac:dyDescent="0.5">
      <c r="H32" s="43"/>
      <c r="I32" s="43"/>
      <c r="O32" s="45"/>
      <c r="Q32" s="43"/>
      <c r="R32" s="43"/>
      <c r="S32" s="43"/>
    </row>
    <row r="33" spans="8:19" x14ac:dyDescent="0.5">
      <c r="H33" s="43"/>
      <c r="I33" s="43"/>
      <c r="O33" s="45"/>
      <c r="Q33" s="43"/>
      <c r="R33" s="43"/>
      <c r="S33" s="43"/>
    </row>
    <row r="34" spans="8:19" x14ac:dyDescent="0.5">
      <c r="H34" s="43"/>
      <c r="I34" s="43"/>
      <c r="O34" s="45"/>
      <c r="Q34" s="43"/>
      <c r="R34" s="43"/>
      <c r="S34" s="43"/>
    </row>
    <row r="35" spans="8:19" x14ac:dyDescent="0.5">
      <c r="H35" s="43"/>
      <c r="I35" s="43"/>
      <c r="O35" s="45"/>
      <c r="Q35" s="43"/>
      <c r="R35" s="43"/>
      <c r="S35" s="43"/>
    </row>
    <row r="36" spans="8:19" x14ac:dyDescent="0.5">
      <c r="H36" s="43"/>
      <c r="I36" s="43"/>
      <c r="O36" s="45"/>
      <c r="Q36" s="43"/>
      <c r="R36" s="43"/>
      <c r="S36" s="43"/>
    </row>
    <row r="37" spans="8:19" x14ac:dyDescent="0.5">
      <c r="H37" s="43"/>
      <c r="I37" s="43"/>
      <c r="O37" s="45"/>
      <c r="Q37" s="43"/>
      <c r="R37" s="43"/>
      <c r="S37" s="43"/>
    </row>
    <row r="38" spans="8:19" x14ac:dyDescent="0.5">
      <c r="H38" s="43"/>
      <c r="I38" s="43"/>
      <c r="O38" s="45"/>
      <c r="Q38" s="43"/>
      <c r="R38" s="43"/>
      <c r="S38" s="43"/>
    </row>
    <row r="39" spans="8:19" x14ac:dyDescent="0.5">
      <c r="H39" s="43"/>
      <c r="I39" s="43"/>
      <c r="O39" s="45"/>
      <c r="Q39" s="43"/>
      <c r="R39" s="43"/>
      <c r="S39" s="43"/>
    </row>
    <row r="40" spans="8:19" x14ac:dyDescent="0.5">
      <c r="H40" s="43"/>
      <c r="I40" s="43"/>
      <c r="O40" s="45"/>
      <c r="Q40" s="43"/>
      <c r="R40" s="43"/>
      <c r="S40" s="43"/>
    </row>
    <row r="41" spans="8:19" x14ac:dyDescent="0.5">
      <c r="H41" s="43"/>
      <c r="I41" s="43"/>
      <c r="O41" s="45"/>
      <c r="Q41" s="43"/>
      <c r="R41" s="43"/>
      <c r="S41" s="43"/>
    </row>
    <row r="42" spans="8:19" x14ac:dyDescent="0.5">
      <c r="H42" s="43"/>
      <c r="I42" s="43"/>
      <c r="O42" s="45"/>
      <c r="Q42" s="43"/>
      <c r="R42" s="43"/>
      <c r="S42" s="43"/>
    </row>
    <row r="43" spans="8:19" x14ac:dyDescent="0.5">
      <c r="H43" s="43"/>
      <c r="I43" s="43"/>
      <c r="O43" s="45"/>
      <c r="Q43" s="43"/>
      <c r="R43" s="43"/>
      <c r="S43" s="43"/>
    </row>
    <row r="44" spans="8:19" x14ac:dyDescent="0.5">
      <c r="H44" s="43"/>
      <c r="I44" s="43"/>
      <c r="O44" s="45"/>
      <c r="Q44" s="43"/>
      <c r="R44" s="43"/>
      <c r="S44" s="43"/>
    </row>
    <row r="45" spans="8:19" x14ac:dyDescent="0.5">
      <c r="H45" s="43"/>
      <c r="I45" s="43"/>
      <c r="O45" s="45"/>
      <c r="Q45" s="43"/>
      <c r="R45" s="43"/>
      <c r="S45" s="43"/>
    </row>
    <row r="46" spans="8:19" x14ac:dyDescent="0.5">
      <c r="H46" s="43"/>
      <c r="I46" s="43"/>
      <c r="O46" s="45"/>
      <c r="Q46" s="43"/>
      <c r="R46" s="43"/>
      <c r="S46" s="43"/>
    </row>
    <row r="47" spans="8:19" x14ac:dyDescent="0.5">
      <c r="H47" s="43"/>
      <c r="I47" s="43"/>
      <c r="O47" s="45"/>
      <c r="Q47" s="43"/>
      <c r="R47" s="43"/>
      <c r="S47" s="43"/>
    </row>
    <row r="48" spans="8:19" x14ac:dyDescent="0.5">
      <c r="H48" s="43"/>
      <c r="I48" s="43"/>
      <c r="O48" s="45"/>
      <c r="Q48" s="43"/>
      <c r="R48" s="43"/>
      <c r="S48" s="43"/>
    </row>
    <row r="49" spans="8:19" x14ac:dyDescent="0.5">
      <c r="H49" s="43"/>
      <c r="I49" s="43"/>
      <c r="O49" s="45"/>
      <c r="Q49" s="43"/>
      <c r="R49" s="43"/>
      <c r="S49" s="43"/>
    </row>
    <row r="50" spans="8:19" x14ac:dyDescent="0.5">
      <c r="H50" s="43"/>
      <c r="I50" s="43"/>
      <c r="O50" s="45"/>
      <c r="Q50" s="43"/>
      <c r="R50" s="43"/>
      <c r="S50" s="43"/>
    </row>
    <row r="51" spans="8:19" x14ac:dyDescent="0.5">
      <c r="H51" s="43"/>
      <c r="I51" s="43"/>
      <c r="O51" s="45"/>
      <c r="Q51" s="43"/>
      <c r="R51" s="43"/>
      <c r="S51" s="43"/>
    </row>
    <row r="52" spans="8:19" x14ac:dyDescent="0.5">
      <c r="H52" s="43"/>
      <c r="I52" s="43"/>
      <c r="O52" s="45"/>
      <c r="Q52" s="43"/>
      <c r="R52" s="43"/>
      <c r="S52" s="43"/>
    </row>
    <row r="53" spans="8:19" x14ac:dyDescent="0.5">
      <c r="H53" s="43"/>
      <c r="I53" s="43"/>
      <c r="O53" s="45"/>
      <c r="Q53" s="43"/>
      <c r="R53" s="43"/>
      <c r="S53" s="43"/>
    </row>
    <row r="54" spans="8:19" x14ac:dyDescent="0.5">
      <c r="H54" s="43"/>
      <c r="I54" s="43"/>
      <c r="O54" s="45"/>
      <c r="Q54" s="43"/>
      <c r="R54" s="43"/>
      <c r="S54" s="43"/>
    </row>
    <row r="55" spans="8:19" x14ac:dyDescent="0.5">
      <c r="H55" s="43"/>
      <c r="I55" s="43"/>
      <c r="O55" s="45"/>
      <c r="Q55" s="43"/>
      <c r="R55" s="43"/>
      <c r="S55" s="43"/>
    </row>
    <row r="56" spans="8:19" x14ac:dyDescent="0.5">
      <c r="H56" s="43"/>
      <c r="I56" s="43"/>
      <c r="O56" s="45"/>
      <c r="Q56" s="43"/>
      <c r="R56" s="43"/>
      <c r="S56" s="43"/>
    </row>
    <row r="57" spans="8:19" x14ac:dyDescent="0.5">
      <c r="H57" s="43"/>
      <c r="I57" s="43"/>
      <c r="O57" s="45"/>
      <c r="Q57" s="43"/>
      <c r="R57" s="43"/>
      <c r="S57" s="43"/>
    </row>
    <row r="58" spans="8:19" x14ac:dyDescent="0.5">
      <c r="H58" s="43"/>
      <c r="I58" s="43"/>
      <c r="O58" s="45"/>
      <c r="Q58" s="43"/>
      <c r="R58" s="43"/>
      <c r="S58" s="43"/>
    </row>
    <row r="59" spans="8:19" x14ac:dyDescent="0.5">
      <c r="H59" s="43"/>
      <c r="I59" s="43"/>
      <c r="O59" s="45"/>
      <c r="Q59" s="43"/>
      <c r="R59" s="43"/>
      <c r="S59" s="43"/>
    </row>
    <row r="60" spans="8:19" x14ac:dyDescent="0.5">
      <c r="H60" s="43"/>
      <c r="I60" s="43"/>
      <c r="O60" s="45"/>
      <c r="Q60" s="43"/>
      <c r="R60" s="43"/>
      <c r="S60" s="43"/>
    </row>
    <row r="61" spans="8:19" x14ac:dyDescent="0.5">
      <c r="H61" s="43"/>
      <c r="I61" s="43"/>
      <c r="O61" s="45"/>
      <c r="Q61" s="43"/>
      <c r="R61" s="43"/>
      <c r="S61" s="43"/>
    </row>
    <row r="62" spans="8:19" x14ac:dyDescent="0.5">
      <c r="H62" s="43"/>
      <c r="I62" s="43"/>
      <c r="O62" s="45"/>
      <c r="Q62" s="43"/>
      <c r="R62" s="43"/>
      <c r="S62" s="43"/>
    </row>
    <row r="63" spans="8:19" x14ac:dyDescent="0.5">
      <c r="H63" s="43"/>
      <c r="I63" s="43"/>
      <c r="O63" s="45"/>
      <c r="Q63" s="43"/>
      <c r="R63" s="43"/>
      <c r="S63" s="43"/>
    </row>
    <row r="64" spans="8:19" x14ac:dyDescent="0.5">
      <c r="H64" s="43"/>
      <c r="I64" s="43"/>
      <c r="O64" s="45"/>
      <c r="Q64" s="43"/>
      <c r="R64" s="43"/>
      <c r="S64" s="43"/>
    </row>
    <row r="65" spans="8:19" x14ac:dyDescent="0.5">
      <c r="H65" s="43"/>
      <c r="I65" s="43"/>
      <c r="O65" s="45"/>
      <c r="Q65" s="43"/>
      <c r="R65" s="43"/>
      <c r="S65" s="43"/>
    </row>
    <row r="66" spans="8:19" x14ac:dyDescent="0.5">
      <c r="H66" s="43"/>
      <c r="I66" s="43"/>
      <c r="O66" s="45"/>
      <c r="Q66" s="43"/>
      <c r="R66" s="43"/>
      <c r="S66" s="43"/>
    </row>
    <row r="67" spans="8:19" x14ac:dyDescent="0.5">
      <c r="H67" s="43"/>
      <c r="I67" s="43"/>
      <c r="O67" s="45"/>
      <c r="Q67" s="43"/>
      <c r="R67" s="43"/>
      <c r="S67" s="43"/>
    </row>
    <row r="68" spans="8:19" x14ac:dyDescent="0.5">
      <c r="H68" s="43"/>
      <c r="I68" s="43"/>
      <c r="O68" s="45"/>
      <c r="Q68" s="43"/>
      <c r="R68" s="43"/>
      <c r="S68" s="43"/>
    </row>
    <row r="69" spans="8:19" x14ac:dyDescent="0.5">
      <c r="H69" s="43"/>
      <c r="I69" s="43"/>
      <c r="O69" s="45"/>
      <c r="Q69" s="43"/>
      <c r="R69" s="43"/>
      <c r="S69" s="43"/>
    </row>
    <row r="70" spans="8:19" x14ac:dyDescent="0.5">
      <c r="H70" s="43"/>
      <c r="I70" s="43"/>
      <c r="O70" s="45"/>
      <c r="Q70" s="43"/>
      <c r="R70" s="43"/>
      <c r="S70" s="43"/>
    </row>
    <row r="71" spans="8:19" x14ac:dyDescent="0.5">
      <c r="H71" s="43"/>
      <c r="I71" s="43"/>
      <c r="O71" s="45"/>
      <c r="Q71" s="43"/>
      <c r="R71" s="43"/>
      <c r="S71" s="43"/>
    </row>
    <row r="72" spans="8:19" x14ac:dyDescent="0.5">
      <c r="H72" s="43"/>
      <c r="I72" s="43"/>
      <c r="O72" s="45"/>
      <c r="Q72" s="43"/>
      <c r="R72" s="43"/>
      <c r="S72" s="43"/>
    </row>
    <row r="73" spans="8:19" x14ac:dyDescent="0.5">
      <c r="H73" s="43"/>
      <c r="I73" s="43"/>
      <c r="O73" s="45"/>
      <c r="Q73" s="43"/>
      <c r="R73" s="43"/>
      <c r="S73" s="43"/>
    </row>
    <row r="74" spans="8:19" x14ac:dyDescent="0.5">
      <c r="H74" s="43"/>
      <c r="I74" s="43"/>
      <c r="O74" s="45"/>
      <c r="Q74" s="43"/>
      <c r="R74" s="43"/>
      <c r="S74" s="43"/>
    </row>
    <row r="75" spans="8:19" x14ac:dyDescent="0.5">
      <c r="H75" s="43"/>
      <c r="I75" s="43"/>
      <c r="O75" s="45"/>
      <c r="Q75" s="43"/>
      <c r="R75" s="43"/>
      <c r="S75" s="43"/>
    </row>
    <row r="76" spans="8:19" x14ac:dyDescent="0.5">
      <c r="H76" s="43"/>
      <c r="I76" s="43"/>
      <c r="O76" s="45"/>
      <c r="Q76" s="43"/>
      <c r="R76" s="43"/>
      <c r="S76" s="43"/>
    </row>
    <row r="77" spans="8:19" x14ac:dyDescent="0.5">
      <c r="H77" s="43"/>
      <c r="I77" s="43"/>
      <c r="O77" s="45"/>
      <c r="Q77" s="43"/>
      <c r="R77" s="43"/>
      <c r="S77" s="43"/>
    </row>
    <row r="78" spans="8:19" x14ac:dyDescent="0.5">
      <c r="H78" s="43"/>
      <c r="I78" s="43"/>
      <c r="O78" s="45"/>
      <c r="Q78" s="43"/>
      <c r="R78" s="43"/>
      <c r="S78" s="43"/>
    </row>
    <row r="79" spans="8:19" x14ac:dyDescent="0.5">
      <c r="H79" s="43"/>
      <c r="I79" s="43"/>
      <c r="O79" s="45"/>
      <c r="Q79" s="43"/>
      <c r="R79" s="43"/>
      <c r="S79" s="43"/>
    </row>
    <row r="80" spans="8:19" x14ac:dyDescent="0.5">
      <c r="H80" s="43"/>
      <c r="I80" s="43"/>
      <c r="O80" s="45"/>
      <c r="Q80" s="43"/>
      <c r="R80" s="43"/>
      <c r="S80" s="43"/>
    </row>
    <row r="81" spans="8:19" x14ac:dyDescent="0.5">
      <c r="H81" s="43"/>
      <c r="I81" s="43"/>
      <c r="O81" s="45"/>
      <c r="Q81" s="43"/>
      <c r="R81" s="43"/>
      <c r="S81" s="43"/>
    </row>
    <row r="82" spans="8:19" x14ac:dyDescent="0.5">
      <c r="H82" s="43"/>
      <c r="I82" s="43"/>
      <c r="Q82" s="43"/>
      <c r="R82" s="43"/>
      <c r="S82" s="43"/>
    </row>
    <row r="83" spans="8:19" x14ac:dyDescent="0.5">
      <c r="H83" s="43"/>
      <c r="I83" s="43"/>
      <c r="Q83" s="43"/>
      <c r="R83" s="43"/>
      <c r="S83" s="43"/>
    </row>
    <row r="84" spans="8:19" x14ac:dyDescent="0.5">
      <c r="H84" s="43"/>
      <c r="I84" s="43"/>
      <c r="Q84" s="43"/>
      <c r="R84" s="43"/>
      <c r="S84" s="43"/>
    </row>
    <row r="85" spans="8:19" x14ac:dyDescent="0.5">
      <c r="H85" s="43"/>
      <c r="I85" s="43"/>
      <c r="Q85" s="43"/>
      <c r="R85" s="43"/>
      <c r="S85" s="43"/>
    </row>
    <row r="86" spans="8:19" x14ac:dyDescent="0.5">
      <c r="H86" s="43"/>
      <c r="I86" s="43"/>
      <c r="Q86" s="43"/>
      <c r="R86" s="43"/>
      <c r="S86" s="43"/>
    </row>
    <row r="87" spans="8:19" x14ac:dyDescent="0.5">
      <c r="H87" s="43"/>
      <c r="I87" s="43"/>
      <c r="Q87" s="43"/>
      <c r="R87" s="43"/>
      <c r="S87" s="43"/>
    </row>
    <row r="88" spans="8:19" x14ac:dyDescent="0.5">
      <c r="H88" s="43"/>
      <c r="I88" s="43"/>
      <c r="Q88" s="43"/>
      <c r="R88" s="43"/>
      <c r="S88" s="43"/>
    </row>
    <row r="89" spans="8:19" x14ac:dyDescent="0.5">
      <c r="H89" s="43"/>
      <c r="I89" s="43"/>
      <c r="Q89" s="43"/>
      <c r="R89" s="43"/>
      <c r="S89" s="43"/>
    </row>
    <row r="90" spans="8:19" x14ac:dyDescent="0.5">
      <c r="H90" s="43"/>
      <c r="I90" s="43"/>
      <c r="Q90" s="43"/>
      <c r="R90" s="43"/>
      <c r="S90" s="43"/>
    </row>
    <row r="91" spans="8:19" x14ac:dyDescent="0.5">
      <c r="H91" s="43"/>
      <c r="I91" s="43"/>
      <c r="Q91" s="43"/>
      <c r="R91" s="43"/>
      <c r="S91" s="43"/>
    </row>
    <row r="92" spans="8:19" x14ac:dyDescent="0.5">
      <c r="H92" s="43"/>
      <c r="I92" s="43"/>
      <c r="Q92" s="43"/>
      <c r="R92" s="43"/>
      <c r="S92" s="43"/>
    </row>
    <row r="93" spans="8:19" x14ac:dyDescent="0.5">
      <c r="H93" s="43"/>
      <c r="I93" s="43"/>
      <c r="Q93" s="43"/>
      <c r="R93" s="43"/>
      <c r="S93" s="43"/>
    </row>
    <row r="94" spans="8:19" x14ac:dyDescent="0.5">
      <c r="H94" s="43"/>
      <c r="I94" s="43"/>
      <c r="Q94" s="43"/>
      <c r="R94" s="43"/>
      <c r="S94" s="43"/>
    </row>
    <row r="95" spans="8:19" x14ac:dyDescent="0.5">
      <c r="H95" s="43"/>
      <c r="I95" s="43"/>
      <c r="Q95" s="43"/>
      <c r="R95" s="43"/>
      <c r="S95" s="43"/>
    </row>
    <row r="96" spans="8:19" x14ac:dyDescent="0.5">
      <c r="H96" s="43"/>
      <c r="I96" s="43"/>
      <c r="Q96" s="43"/>
      <c r="R96" s="43"/>
      <c r="S96" s="43"/>
    </row>
    <row r="97" spans="8:19" x14ac:dyDescent="0.5">
      <c r="H97" s="43"/>
      <c r="I97" s="43"/>
      <c r="Q97" s="43"/>
      <c r="R97" s="43"/>
      <c r="S97" s="43"/>
    </row>
    <row r="98" spans="8:19" x14ac:dyDescent="0.5">
      <c r="H98" s="43"/>
      <c r="I98" s="43"/>
      <c r="Q98" s="43"/>
      <c r="R98" s="43"/>
      <c r="S98" s="43"/>
    </row>
    <row r="99" spans="8:19" x14ac:dyDescent="0.5">
      <c r="H99" s="43"/>
      <c r="I99" s="43"/>
      <c r="Q99" s="43"/>
      <c r="R99" s="43"/>
      <c r="S99" s="43"/>
    </row>
    <row r="100" spans="8:19" x14ac:dyDescent="0.5">
      <c r="H100" s="43"/>
      <c r="I100" s="43"/>
      <c r="Q100" s="43"/>
      <c r="R100" s="43"/>
      <c r="S100" s="43"/>
    </row>
    <row r="101" spans="8:19" x14ac:dyDescent="0.5">
      <c r="H101" s="43"/>
      <c r="I101" s="43"/>
      <c r="Q101" s="43"/>
      <c r="R101" s="43"/>
      <c r="S101" s="43"/>
    </row>
    <row r="102" spans="8:19" x14ac:dyDescent="0.5">
      <c r="H102" s="43"/>
      <c r="I102" s="43"/>
      <c r="Q102" s="43"/>
      <c r="R102" s="43"/>
      <c r="S102" s="43"/>
    </row>
    <row r="103" spans="8:19" x14ac:dyDescent="0.5">
      <c r="H103" s="43"/>
      <c r="I103" s="43"/>
      <c r="Q103" s="43"/>
      <c r="R103" s="43"/>
      <c r="S103" s="43"/>
    </row>
    <row r="104" spans="8:19" x14ac:dyDescent="0.5">
      <c r="H104" s="43"/>
      <c r="I104" s="43"/>
      <c r="Q104" s="43"/>
      <c r="R104" s="43"/>
      <c r="S104" s="43"/>
    </row>
    <row r="105" spans="8:19" x14ac:dyDescent="0.5">
      <c r="H105" s="43"/>
      <c r="I105" s="43"/>
      <c r="Q105" s="43"/>
      <c r="R105" s="43"/>
      <c r="S105" s="43"/>
    </row>
    <row r="106" spans="8:19" x14ac:dyDescent="0.5">
      <c r="H106" s="43"/>
      <c r="I106" s="43"/>
      <c r="Q106" s="43"/>
      <c r="R106" s="43"/>
      <c r="S106" s="43"/>
    </row>
    <row r="107" spans="8:19" x14ac:dyDescent="0.5">
      <c r="H107" s="43"/>
      <c r="I107" s="43"/>
      <c r="Q107" s="43"/>
      <c r="R107" s="43"/>
      <c r="S107" s="43"/>
    </row>
    <row r="108" spans="8:19" x14ac:dyDescent="0.5">
      <c r="H108" s="43"/>
      <c r="I108" s="43"/>
      <c r="Q108" s="43"/>
      <c r="R108" s="43"/>
      <c r="S108" s="43"/>
    </row>
    <row r="109" spans="8:19" x14ac:dyDescent="0.5">
      <c r="H109" s="43"/>
      <c r="I109" s="43"/>
      <c r="Q109" s="43"/>
      <c r="R109" s="43"/>
      <c r="S109" s="43"/>
    </row>
    <row r="110" spans="8:19" x14ac:dyDescent="0.5">
      <c r="H110" s="43"/>
      <c r="I110" s="43"/>
      <c r="Q110" s="43"/>
      <c r="R110" s="43"/>
      <c r="S110" s="43"/>
    </row>
    <row r="111" spans="8:19" x14ac:dyDescent="0.5">
      <c r="H111" s="43"/>
      <c r="I111" s="43"/>
      <c r="Q111" s="43"/>
      <c r="R111" s="43"/>
      <c r="S111" s="43"/>
    </row>
    <row r="112" spans="8:19" x14ac:dyDescent="0.5">
      <c r="H112" s="43"/>
      <c r="I112" s="43"/>
      <c r="Q112" s="43"/>
      <c r="R112" s="43"/>
      <c r="S112" s="43"/>
    </row>
    <row r="113" spans="8:19" x14ac:dyDescent="0.5">
      <c r="H113" s="43"/>
      <c r="I113" s="43"/>
      <c r="Q113" s="43"/>
      <c r="R113" s="43"/>
      <c r="S113" s="43"/>
    </row>
    <row r="114" spans="8:19" x14ac:dyDescent="0.5">
      <c r="H114" s="43"/>
      <c r="I114" s="43"/>
      <c r="Q114" s="43"/>
      <c r="R114" s="43"/>
      <c r="S114" s="43"/>
    </row>
    <row r="115" spans="8:19" x14ac:dyDescent="0.5">
      <c r="H115" s="43"/>
      <c r="I115" s="43"/>
      <c r="Q115" s="43"/>
      <c r="R115" s="43"/>
      <c r="S115" s="43"/>
    </row>
    <row r="116" spans="8:19" x14ac:dyDescent="0.5">
      <c r="H116" s="43"/>
      <c r="I116" s="43"/>
      <c r="Q116" s="43"/>
      <c r="R116" s="43"/>
      <c r="S116" s="43"/>
    </row>
    <row r="117" spans="8:19" x14ac:dyDescent="0.5">
      <c r="H117" s="43"/>
      <c r="I117" s="43"/>
      <c r="Q117" s="43"/>
      <c r="R117" s="43"/>
      <c r="S117" s="43"/>
    </row>
    <row r="118" spans="8:19" x14ac:dyDescent="0.5">
      <c r="H118" s="43"/>
      <c r="I118" s="43"/>
      <c r="Q118" s="43"/>
      <c r="R118" s="43"/>
      <c r="S118" s="43"/>
    </row>
    <row r="119" spans="8:19" x14ac:dyDescent="0.5">
      <c r="H119" s="43"/>
      <c r="I119" s="43"/>
      <c r="Q119" s="43"/>
      <c r="R119" s="43"/>
      <c r="S119" s="43"/>
    </row>
    <row r="120" spans="8:19" x14ac:dyDescent="0.5">
      <c r="H120" s="43"/>
      <c r="I120" s="43"/>
      <c r="Q120" s="43"/>
      <c r="R120" s="43"/>
      <c r="S120" s="43"/>
    </row>
    <row r="121" spans="8:19" x14ac:dyDescent="0.5">
      <c r="H121" s="43"/>
      <c r="I121" s="43"/>
      <c r="Q121" s="43"/>
      <c r="R121" s="43"/>
      <c r="S121" s="43"/>
    </row>
    <row r="122" spans="8:19" x14ac:dyDescent="0.5">
      <c r="H122" s="43"/>
      <c r="I122" s="43"/>
      <c r="Q122" s="43"/>
      <c r="R122" s="43"/>
      <c r="S122" s="43"/>
    </row>
    <row r="123" spans="8:19" x14ac:dyDescent="0.5">
      <c r="H123" s="43"/>
      <c r="I123" s="43"/>
      <c r="Q123" s="43"/>
      <c r="R123" s="43"/>
      <c r="S123" s="43"/>
    </row>
    <row r="124" spans="8:19" x14ac:dyDescent="0.5">
      <c r="H124" s="43"/>
      <c r="I124" s="43"/>
      <c r="Q124" s="43"/>
      <c r="R124" s="43"/>
      <c r="S124" s="43"/>
    </row>
    <row r="125" spans="8:19" x14ac:dyDescent="0.5">
      <c r="H125" s="43"/>
      <c r="I125" s="43"/>
      <c r="Q125" s="43"/>
      <c r="R125" s="43"/>
      <c r="S125" s="43"/>
    </row>
    <row r="126" spans="8:19" x14ac:dyDescent="0.5">
      <c r="H126" s="43"/>
      <c r="I126" s="43"/>
      <c r="Q126" s="43"/>
      <c r="R126" s="43"/>
      <c r="S126" s="43"/>
    </row>
    <row r="127" spans="8:19" x14ac:dyDescent="0.5">
      <c r="H127" s="43"/>
      <c r="I127" s="43"/>
      <c r="Q127" s="43"/>
      <c r="R127" s="43"/>
      <c r="S127" s="43"/>
    </row>
    <row r="128" spans="8:19" x14ac:dyDescent="0.5">
      <c r="H128" s="43"/>
      <c r="I128" s="43"/>
      <c r="Q128" s="43"/>
      <c r="R128" s="43"/>
      <c r="S128" s="43"/>
    </row>
    <row r="129" spans="8:19" x14ac:dyDescent="0.5">
      <c r="H129" s="43"/>
      <c r="I129" s="43"/>
      <c r="Q129" s="43"/>
      <c r="R129" s="43"/>
      <c r="S129" s="43"/>
    </row>
    <row r="130" spans="8:19" x14ac:dyDescent="0.5">
      <c r="H130" s="43"/>
      <c r="I130" s="43"/>
      <c r="Q130" s="43"/>
      <c r="R130" s="43"/>
      <c r="S130" s="43"/>
    </row>
    <row r="131" spans="8:19" x14ac:dyDescent="0.5">
      <c r="H131" s="43"/>
      <c r="I131" s="43"/>
      <c r="Q131" s="43"/>
      <c r="R131" s="43"/>
      <c r="S131" s="43"/>
    </row>
    <row r="132" spans="8:19" x14ac:dyDescent="0.5">
      <c r="H132" s="43"/>
      <c r="I132" s="43"/>
      <c r="Q132" s="43"/>
      <c r="R132" s="43"/>
      <c r="S132" s="43"/>
    </row>
    <row r="133" spans="8:19" x14ac:dyDescent="0.5">
      <c r="H133" s="43"/>
      <c r="I133" s="43"/>
      <c r="Q133" s="43"/>
      <c r="R133" s="43"/>
      <c r="S133" s="43"/>
    </row>
    <row r="134" spans="8:19" x14ac:dyDescent="0.5">
      <c r="H134" s="43"/>
      <c r="I134" s="43"/>
      <c r="Q134" s="43"/>
      <c r="R134" s="43"/>
      <c r="S134" s="43"/>
    </row>
    <row r="135" spans="8:19" x14ac:dyDescent="0.5">
      <c r="H135" s="43"/>
      <c r="I135" s="43"/>
      <c r="Q135" s="43"/>
      <c r="R135" s="43"/>
      <c r="S135" s="43"/>
    </row>
    <row r="136" spans="8:19" x14ac:dyDescent="0.5">
      <c r="H136" s="43"/>
      <c r="I136" s="43"/>
      <c r="Q136" s="43"/>
      <c r="R136" s="43"/>
      <c r="S136" s="43"/>
    </row>
    <row r="137" spans="8:19" x14ac:dyDescent="0.5">
      <c r="H137" s="43"/>
      <c r="I137" s="43"/>
      <c r="Q137" s="43"/>
      <c r="R137" s="43"/>
      <c r="S137" s="43"/>
    </row>
    <row r="138" spans="8:19" x14ac:dyDescent="0.5">
      <c r="H138" s="43"/>
      <c r="I138" s="43"/>
      <c r="Q138" s="43"/>
      <c r="R138" s="43"/>
      <c r="S138" s="43"/>
    </row>
    <row r="139" spans="8:19" x14ac:dyDescent="0.5">
      <c r="H139" s="43"/>
      <c r="I139" s="43"/>
      <c r="Q139" s="43"/>
      <c r="R139" s="43"/>
      <c r="S139" s="43"/>
    </row>
    <row r="140" spans="8:19" x14ac:dyDescent="0.5">
      <c r="H140" s="43"/>
      <c r="I140" s="43"/>
      <c r="Q140" s="43"/>
      <c r="R140" s="43"/>
      <c r="S140" s="43"/>
    </row>
    <row r="141" spans="8:19" x14ac:dyDescent="0.5">
      <c r="H141" s="43"/>
      <c r="I141" s="43"/>
      <c r="Q141" s="43"/>
      <c r="R141" s="43"/>
      <c r="S141" s="43"/>
    </row>
    <row r="142" spans="8:19" x14ac:dyDescent="0.5">
      <c r="H142" s="43"/>
      <c r="I142" s="43"/>
      <c r="Q142" s="43"/>
      <c r="R142" s="43"/>
      <c r="S142" s="43"/>
    </row>
    <row r="143" spans="8:19" x14ac:dyDescent="0.5">
      <c r="H143" s="43"/>
      <c r="I143" s="43"/>
      <c r="Q143" s="43"/>
      <c r="R143" s="43"/>
      <c r="S143" s="43"/>
    </row>
    <row r="144" spans="8:19" x14ac:dyDescent="0.5">
      <c r="H144" s="43"/>
      <c r="I144" s="43"/>
      <c r="Q144" s="43"/>
      <c r="R144" s="43"/>
      <c r="S144" s="43"/>
    </row>
    <row r="145" spans="8:19" x14ac:dyDescent="0.5">
      <c r="H145" s="43"/>
      <c r="I145" s="43"/>
      <c r="Q145" s="43"/>
      <c r="R145" s="43"/>
      <c r="S145" s="43"/>
    </row>
    <row r="146" spans="8:19" x14ac:dyDescent="0.5">
      <c r="H146" s="43"/>
      <c r="I146" s="43"/>
      <c r="Q146" s="43"/>
      <c r="R146" s="43"/>
      <c r="S146" s="43"/>
    </row>
    <row r="147" spans="8:19" x14ac:dyDescent="0.5">
      <c r="H147" s="43"/>
      <c r="I147" s="43"/>
      <c r="Q147" s="43"/>
      <c r="R147" s="43"/>
      <c r="S147" s="43"/>
    </row>
    <row r="148" spans="8:19" x14ac:dyDescent="0.5">
      <c r="H148" s="43"/>
      <c r="I148" s="43"/>
      <c r="Q148" s="43"/>
      <c r="R148" s="43"/>
      <c r="S148" s="43"/>
    </row>
    <row r="149" spans="8:19" x14ac:dyDescent="0.5">
      <c r="H149" s="43"/>
      <c r="I149" s="43"/>
      <c r="Q149" s="43"/>
      <c r="R149" s="43"/>
      <c r="S149" s="43"/>
    </row>
    <row r="150" spans="8:19" x14ac:dyDescent="0.5">
      <c r="H150" s="43"/>
      <c r="I150" s="43"/>
      <c r="Q150" s="43"/>
      <c r="R150" s="43"/>
      <c r="S150" s="43"/>
    </row>
    <row r="151" spans="8:19" x14ac:dyDescent="0.5">
      <c r="H151" s="43"/>
      <c r="I151" s="43"/>
      <c r="Q151" s="43"/>
      <c r="R151" s="43"/>
      <c r="S151" s="43"/>
    </row>
    <row r="152" spans="8:19" x14ac:dyDescent="0.5">
      <c r="H152" s="43"/>
      <c r="I152" s="43"/>
      <c r="Q152" s="43"/>
      <c r="R152" s="43"/>
      <c r="S152" s="43"/>
    </row>
    <row r="153" spans="8:19" x14ac:dyDescent="0.5">
      <c r="H153" s="43"/>
      <c r="I153" s="43"/>
      <c r="Q153" s="43"/>
      <c r="R153" s="43"/>
      <c r="S153" s="43"/>
    </row>
    <row r="154" spans="8:19" x14ac:dyDescent="0.5">
      <c r="H154" s="43"/>
      <c r="I154" s="43"/>
      <c r="Q154" s="43"/>
      <c r="R154" s="43"/>
      <c r="S154" s="43"/>
    </row>
    <row r="155" spans="8:19" x14ac:dyDescent="0.5">
      <c r="H155" s="43"/>
      <c r="I155" s="43"/>
      <c r="Q155" s="43"/>
      <c r="R155" s="43"/>
      <c r="S155" s="43"/>
    </row>
    <row r="156" spans="8:19" x14ac:dyDescent="0.5">
      <c r="H156" s="43"/>
      <c r="I156" s="43"/>
      <c r="Q156" s="43"/>
      <c r="R156" s="43"/>
      <c r="S156" s="43"/>
    </row>
    <row r="157" spans="8:19" x14ac:dyDescent="0.5">
      <c r="H157" s="43"/>
      <c r="I157" s="43"/>
      <c r="Q157" s="43"/>
      <c r="R157" s="43"/>
      <c r="S157" s="43"/>
    </row>
    <row r="158" spans="8:19" x14ac:dyDescent="0.5">
      <c r="H158" s="43"/>
      <c r="I158" s="43"/>
      <c r="Q158" s="43"/>
      <c r="R158" s="43"/>
      <c r="S158" s="43"/>
    </row>
    <row r="159" spans="8:19" x14ac:dyDescent="0.5">
      <c r="H159" s="43"/>
      <c r="I159" s="43"/>
      <c r="Q159" s="43"/>
      <c r="R159" s="43"/>
      <c r="S159" s="43"/>
    </row>
    <row r="160" spans="8:19" x14ac:dyDescent="0.5">
      <c r="H160" s="43"/>
      <c r="I160" s="43"/>
      <c r="Q160" s="43"/>
      <c r="R160" s="43"/>
      <c r="S160" s="43"/>
    </row>
    <row r="161" spans="8:19" x14ac:dyDescent="0.5">
      <c r="H161" s="43"/>
      <c r="I161" s="43"/>
      <c r="Q161" s="43"/>
      <c r="R161" s="43"/>
      <c r="S161" s="43"/>
    </row>
    <row r="162" spans="8:19" x14ac:dyDescent="0.5">
      <c r="H162" s="43"/>
      <c r="I162" s="43"/>
      <c r="Q162" s="43"/>
      <c r="R162" s="43"/>
      <c r="S162" s="43"/>
    </row>
    <row r="163" spans="8:19" x14ac:dyDescent="0.5">
      <c r="H163" s="43"/>
      <c r="I163" s="43"/>
      <c r="Q163" s="43"/>
      <c r="R163" s="43"/>
      <c r="S163" s="43"/>
    </row>
    <row r="164" spans="8:19" x14ac:dyDescent="0.5">
      <c r="H164" s="43"/>
      <c r="I164" s="43"/>
      <c r="Q164" s="43"/>
      <c r="R164" s="43"/>
      <c r="S164" s="43"/>
    </row>
    <row r="165" spans="8:19" x14ac:dyDescent="0.5">
      <c r="H165" s="43"/>
      <c r="I165" s="43"/>
      <c r="Q165" s="43"/>
      <c r="R165" s="43"/>
      <c r="S165" s="43"/>
    </row>
    <row r="166" spans="8:19" x14ac:dyDescent="0.5">
      <c r="H166" s="43"/>
      <c r="I166" s="43"/>
      <c r="Q166" s="43"/>
      <c r="R166" s="43"/>
      <c r="S166" s="43"/>
    </row>
    <row r="167" spans="8:19" x14ac:dyDescent="0.5">
      <c r="H167" s="43"/>
      <c r="I167" s="43"/>
      <c r="Q167" s="43"/>
      <c r="R167" s="43"/>
      <c r="S167" s="43"/>
    </row>
    <row r="168" spans="8:19" x14ac:dyDescent="0.5">
      <c r="H168" s="43"/>
      <c r="I168" s="43"/>
      <c r="Q168" s="43"/>
      <c r="R168" s="43"/>
      <c r="S168" s="43"/>
    </row>
    <row r="169" spans="8:19" x14ac:dyDescent="0.5">
      <c r="H169" s="43"/>
      <c r="I169" s="43"/>
      <c r="Q169" s="43"/>
      <c r="R169" s="43"/>
      <c r="S169" s="43"/>
    </row>
    <row r="170" spans="8:19" x14ac:dyDescent="0.5">
      <c r="H170" s="43"/>
      <c r="I170" s="43"/>
      <c r="Q170" s="43"/>
      <c r="R170" s="43"/>
      <c r="S170" s="43"/>
    </row>
    <row r="171" spans="8:19" x14ac:dyDescent="0.5">
      <c r="H171" s="43"/>
      <c r="I171" s="43"/>
      <c r="Q171" s="43"/>
      <c r="R171" s="43"/>
      <c r="S171" s="43"/>
    </row>
    <row r="172" spans="8:19" x14ac:dyDescent="0.5">
      <c r="H172" s="43"/>
      <c r="I172" s="43"/>
      <c r="Q172" s="43"/>
      <c r="R172" s="43"/>
      <c r="S172" s="43"/>
    </row>
    <row r="173" spans="8:19" x14ac:dyDescent="0.5">
      <c r="H173" s="43"/>
      <c r="I173" s="43"/>
      <c r="Q173" s="43"/>
      <c r="R173" s="43"/>
      <c r="S173" s="43"/>
    </row>
    <row r="174" spans="8:19" x14ac:dyDescent="0.5">
      <c r="H174" s="43"/>
      <c r="I174" s="43"/>
      <c r="Q174" s="43"/>
      <c r="R174" s="43"/>
      <c r="S174" s="43"/>
    </row>
    <row r="175" spans="8:19" x14ac:dyDescent="0.5">
      <c r="H175" s="43"/>
      <c r="I175" s="43"/>
      <c r="Q175" s="43"/>
      <c r="R175" s="43"/>
      <c r="S175" s="43"/>
    </row>
    <row r="176" spans="8:19" x14ac:dyDescent="0.5">
      <c r="H176" s="43"/>
      <c r="I176" s="43"/>
      <c r="Q176" s="43"/>
      <c r="R176" s="43"/>
      <c r="S176" s="43"/>
    </row>
    <row r="177" spans="8:19" x14ac:dyDescent="0.5">
      <c r="H177" s="43"/>
      <c r="I177" s="43"/>
      <c r="Q177" s="43"/>
      <c r="R177" s="43"/>
      <c r="S177" s="43"/>
    </row>
    <row r="178" spans="8:19" x14ac:dyDescent="0.5">
      <c r="H178" s="43"/>
      <c r="I178" s="43"/>
      <c r="Q178" s="43"/>
      <c r="R178" s="43"/>
      <c r="S178" s="43"/>
    </row>
    <row r="179" spans="8:19" x14ac:dyDescent="0.5">
      <c r="H179" s="43"/>
      <c r="I179" s="43"/>
      <c r="Q179" s="43"/>
      <c r="R179" s="43"/>
      <c r="S179" s="43"/>
    </row>
    <row r="180" spans="8:19" x14ac:dyDescent="0.5">
      <c r="H180" s="43"/>
      <c r="I180" s="43"/>
      <c r="Q180" s="43"/>
      <c r="R180" s="43"/>
      <c r="S180" s="43"/>
    </row>
    <row r="181" spans="8:19" x14ac:dyDescent="0.5">
      <c r="H181" s="43"/>
      <c r="I181" s="43"/>
      <c r="Q181" s="43"/>
      <c r="R181" s="43"/>
      <c r="S181" s="43"/>
    </row>
    <row r="182" spans="8:19" x14ac:dyDescent="0.5">
      <c r="H182" s="43"/>
      <c r="I182" s="43"/>
      <c r="Q182" s="43"/>
      <c r="R182" s="43"/>
      <c r="S182" s="43"/>
    </row>
    <row r="183" spans="8:19" x14ac:dyDescent="0.5">
      <c r="H183" s="43"/>
      <c r="I183" s="43"/>
      <c r="Q183" s="43"/>
      <c r="R183" s="43"/>
      <c r="S183" s="43"/>
    </row>
    <row r="184" spans="8:19" x14ac:dyDescent="0.5">
      <c r="H184" s="43"/>
      <c r="I184" s="43"/>
      <c r="Q184" s="43"/>
      <c r="R184" s="43"/>
      <c r="S184" s="43"/>
    </row>
    <row r="185" spans="8:19" x14ac:dyDescent="0.5">
      <c r="H185" s="43"/>
      <c r="I185" s="43"/>
      <c r="Q185" s="43"/>
      <c r="R185" s="43"/>
      <c r="S185" s="43"/>
    </row>
    <row r="186" spans="8:19" x14ac:dyDescent="0.5">
      <c r="H186" s="43"/>
      <c r="I186" s="43"/>
      <c r="Q186" s="43"/>
      <c r="R186" s="43"/>
      <c r="S186" s="43"/>
    </row>
    <row r="187" spans="8:19" x14ac:dyDescent="0.5">
      <c r="H187" s="43"/>
      <c r="I187" s="43"/>
      <c r="Q187" s="43"/>
      <c r="R187" s="43"/>
      <c r="S187" s="43"/>
    </row>
    <row r="188" spans="8:19" x14ac:dyDescent="0.5">
      <c r="H188" s="43"/>
      <c r="I188" s="43"/>
      <c r="Q188" s="43"/>
      <c r="R188" s="43"/>
      <c r="S188" s="43"/>
    </row>
    <row r="189" spans="8:19" x14ac:dyDescent="0.5">
      <c r="H189" s="43"/>
      <c r="I189" s="43"/>
      <c r="Q189" s="43"/>
      <c r="R189" s="43"/>
      <c r="S189" s="43"/>
    </row>
    <row r="190" spans="8:19" x14ac:dyDescent="0.5">
      <c r="H190" s="43"/>
      <c r="I190" s="43"/>
      <c r="Q190" s="43"/>
      <c r="R190" s="43"/>
      <c r="S190" s="43"/>
    </row>
    <row r="191" spans="8:19" x14ac:dyDescent="0.5">
      <c r="H191" s="43"/>
      <c r="I191" s="43"/>
      <c r="Q191" s="43"/>
      <c r="R191" s="43"/>
      <c r="S191" s="43"/>
    </row>
    <row r="192" spans="8:19" x14ac:dyDescent="0.5">
      <c r="H192" s="43"/>
      <c r="I192" s="43"/>
      <c r="Q192" s="43"/>
      <c r="R192" s="43"/>
      <c r="S192" s="43"/>
    </row>
    <row r="193" spans="8:19" x14ac:dyDescent="0.5">
      <c r="H193" s="43"/>
      <c r="I193" s="43"/>
      <c r="Q193" s="43"/>
      <c r="R193" s="43"/>
      <c r="S193" s="43"/>
    </row>
    <row r="194" spans="8:19" x14ac:dyDescent="0.5">
      <c r="H194" s="43"/>
      <c r="I194" s="43"/>
      <c r="Q194" s="43"/>
      <c r="R194" s="43"/>
      <c r="S194" s="43"/>
    </row>
    <row r="195" spans="8:19" x14ac:dyDescent="0.5">
      <c r="H195" s="43"/>
      <c r="I195" s="43"/>
      <c r="Q195" s="43"/>
      <c r="R195" s="43"/>
      <c r="S195" s="43"/>
    </row>
    <row r="196" spans="8:19" x14ac:dyDescent="0.5">
      <c r="H196" s="43"/>
      <c r="I196" s="43"/>
      <c r="Q196" s="43"/>
      <c r="R196" s="43"/>
      <c r="S196" s="43"/>
    </row>
    <row r="197" spans="8:19" x14ac:dyDescent="0.5">
      <c r="H197" s="43"/>
      <c r="I197" s="43"/>
      <c r="Q197" s="43"/>
      <c r="R197" s="43"/>
      <c r="S197" s="43"/>
    </row>
    <row r="198" spans="8:19" x14ac:dyDescent="0.5">
      <c r="H198" s="43"/>
      <c r="I198" s="43"/>
      <c r="Q198" s="43"/>
      <c r="R198" s="43"/>
      <c r="S198" s="43"/>
    </row>
    <row r="199" spans="8:19" x14ac:dyDescent="0.5">
      <c r="H199" s="43"/>
      <c r="I199" s="43"/>
      <c r="Q199" s="43"/>
      <c r="R199" s="43"/>
      <c r="S199" s="43"/>
    </row>
    <row r="200" spans="8:19" x14ac:dyDescent="0.5">
      <c r="H200" s="43"/>
      <c r="I200" s="43"/>
      <c r="Q200" s="43"/>
      <c r="R200" s="43"/>
      <c r="S200" s="43"/>
    </row>
    <row r="201" spans="8:19" x14ac:dyDescent="0.5">
      <c r="H201" s="43"/>
      <c r="I201" s="43"/>
      <c r="Q201" s="43"/>
      <c r="R201" s="43"/>
      <c r="S201" s="43"/>
    </row>
    <row r="202" spans="8:19" x14ac:dyDescent="0.5">
      <c r="H202" s="43"/>
      <c r="I202" s="43"/>
      <c r="Q202" s="43"/>
      <c r="R202" s="43"/>
      <c r="S202" s="43"/>
    </row>
    <row r="203" spans="8:19" x14ac:dyDescent="0.5">
      <c r="H203" s="43"/>
      <c r="I203" s="43"/>
      <c r="Q203" s="43"/>
      <c r="R203" s="43"/>
      <c r="S203" s="43"/>
    </row>
    <row r="204" spans="8:19" x14ac:dyDescent="0.5">
      <c r="H204" s="43"/>
      <c r="I204" s="43"/>
      <c r="Q204" s="43"/>
      <c r="R204" s="43"/>
      <c r="S204" s="43"/>
    </row>
    <row r="205" spans="8:19" x14ac:dyDescent="0.5">
      <c r="H205" s="43"/>
      <c r="I205" s="43"/>
      <c r="Q205" s="43"/>
      <c r="R205" s="43"/>
      <c r="S205" s="43"/>
    </row>
    <row r="206" spans="8:19" x14ac:dyDescent="0.5">
      <c r="H206" s="43"/>
      <c r="I206" s="43"/>
      <c r="Q206" s="43"/>
      <c r="R206" s="43"/>
      <c r="S206" s="43"/>
    </row>
    <row r="207" spans="8:19" x14ac:dyDescent="0.5">
      <c r="H207" s="43"/>
      <c r="I207" s="43"/>
      <c r="Q207" s="43"/>
      <c r="R207" s="43"/>
      <c r="S207" s="43"/>
    </row>
    <row r="208" spans="8:19" x14ac:dyDescent="0.5">
      <c r="H208" s="43"/>
      <c r="I208" s="43"/>
      <c r="Q208" s="43"/>
      <c r="R208" s="43"/>
      <c r="S208" s="43"/>
    </row>
    <row r="209" spans="8:19" x14ac:dyDescent="0.5">
      <c r="H209" s="43"/>
      <c r="I209" s="43"/>
      <c r="Q209" s="43"/>
      <c r="R209" s="43"/>
      <c r="S209" s="43"/>
    </row>
    <row r="210" spans="8:19" x14ac:dyDescent="0.5">
      <c r="H210" s="43"/>
      <c r="I210" s="43"/>
      <c r="Q210" s="43"/>
      <c r="R210" s="43"/>
      <c r="S210" s="43"/>
    </row>
    <row r="211" spans="8:19" x14ac:dyDescent="0.5">
      <c r="H211" s="43"/>
      <c r="I211" s="43"/>
      <c r="Q211" s="43"/>
      <c r="R211" s="43"/>
      <c r="S211" s="43"/>
    </row>
    <row r="212" spans="8:19" x14ac:dyDescent="0.5">
      <c r="H212" s="43"/>
      <c r="I212" s="43"/>
      <c r="Q212" s="43"/>
      <c r="R212" s="43"/>
      <c r="S212" s="43"/>
    </row>
    <row r="213" spans="8:19" x14ac:dyDescent="0.5">
      <c r="H213" s="43"/>
      <c r="I213" s="43"/>
      <c r="Q213" s="43"/>
      <c r="R213" s="43"/>
      <c r="S213" s="43"/>
    </row>
    <row r="214" spans="8:19" x14ac:dyDescent="0.5">
      <c r="H214" s="43"/>
      <c r="I214" s="43"/>
      <c r="Q214" s="43"/>
      <c r="R214" s="43"/>
      <c r="S214" s="43"/>
    </row>
    <row r="215" spans="8:19" x14ac:dyDescent="0.5">
      <c r="H215" s="43"/>
      <c r="I215" s="43"/>
      <c r="Q215" s="43"/>
      <c r="R215" s="43"/>
      <c r="S215" s="43"/>
    </row>
    <row r="216" spans="8:19" x14ac:dyDescent="0.5">
      <c r="H216" s="43"/>
      <c r="I216" s="43"/>
      <c r="Q216" s="43"/>
      <c r="R216" s="43"/>
      <c r="S216" s="43"/>
    </row>
    <row r="217" spans="8:19" x14ac:dyDescent="0.5">
      <c r="H217" s="43"/>
      <c r="I217" s="43"/>
      <c r="Q217" s="43"/>
      <c r="R217" s="43"/>
      <c r="S217" s="43"/>
    </row>
    <row r="218" spans="8:19" x14ac:dyDescent="0.5">
      <c r="H218" s="43"/>
      <c r="I218" s="43"/>
      <c r="Q218" s="43"/>
      <c r="R218" s="43"/>
      <c r="S218" s="43"/>
    </row>
    <row r="219" spans="8:19" x14ac:dyDescent="0.5">
      <c r="H219" s="43"/>
      <c r="I219" s="43"/>
      <c r="Q219" s="43"/>
      <c r="R219" s="43"/>
      <c r="S219" s="43"/>
    </row>
    <row r="220" spans="8:19" x14ac:dyDescent="0.5">
      <c r="H220" s="43"/>
      <c r="I220" s="43"/>
      <c r="Q220" s="43"/>
      <c r="R220" s="43"/>
      <c r="S220" s="43"/>
    </row>
    <row r="221" spans="8:19" x14ac:dyDescent="0.5">
      <c r="H221" s="43"/>
      <c r="I221" s="43"/>
      <c r="Q221" s="43"/>
      <c r="R221" s="43"/>
      <c r="S221" s="43"/>
    </row>
    <row r="222" spans="8:19" x14ac:dyDescent="0.5">
      <c r="H222" s="43"/>
      <c r="I222" s="43"/>
      <c r="Q222" s="43"/>
      <c r="R222" s="43"/>
      <c r="S222" s="43"/>
    </row>
    <row r="223" spans="8:19" x14ac:dyDescent="0.5">
      <c r="H223" s="43"/>
      <c r="I223" s="43"/>
      <c r="Q223" s="43"/>
      <c r="R223" s="43"/>
      <c r="S223" s="43"/>
    </row>
    <row r="224" spans="8:19" x14ac:dyDescent="0.5">
      <c r="H224" s="43"/>
      <c r="I224" s="43"/>
      <c r="Q224" s="43"/>
      <c r="R224" s="43"/>
      <c r="S224" s="43"/>
    </row>
    <row r="225" spans="8:19" x14ac:dyDescent="0.5">
      <c r="H225" s="43"/>
      <c r="I225" s="43"/>
      <c r="Q225" s="43"/>
      <c r="R225" s="43"/>
      <c r="S225" s="43"/>
    </row>
  </sheetData>
  <mergeCells count="32">
    <mergeCell ref="P5:S5"/>
    <mergeCell ref="E6:F6"/>
    <mergeCell ref="G6:G8"/>
    <mergeCell ref="H6:I6"/>
    <mergeCell ref="L6:L8"/>
    <mergeCell ref="M6:N6"/>
    <mergeCell ref="P6:P8"/>
    <mergeCell ref="Q6:R6"/>
    <mergeCell ref="H7:H8"/>
    <mergeCell ref="I7:I8"/>
    <mergeCell ref="A1:T1"/>
    <mergeCell ref="A2:T2"/>
    <mergeCell ref="C4:I4"/>
    <mergeCell ref="J4:S4"/>
    <mergeCell ref="T4:T8"/>
    <mergeCell ref="D5:F5"/>
    <mergeCell ref="G5:I5"/>
    <mergeCell ref="J5:J8"/>
    <mergeCell ref="K5:K8"/>
    <mergeCell ref="Q7:Q8"/>
    <mergeCell ref="R7:R8"/>
    <mergeCell ref="M7:M8"/>
    <mergeCell ref="N7:N8"/>
    <mergeCell ref="S6:S8"/>
    <mergeCell ref="E7:E8"/>
    <mergeCell ref="F7:F8"/>
    <mergeCell ref="D6:D8"/>
    <mergeCell ref="O6:O8"/>
    <mergeCell ref="A4:A8"/>
    <mergeCell ref="B4:B8"/>
    <mergeCell ref="C5:C8"/>
    <mergeCell ref="L5:O5"/>
  </mergeCells>
  <pageMargins left="0.49" right="0.43" top="0.6" bottom="0.74803149606299213" header="0.31496062992125984" footer="0.31496062992125984"/>
  <pageSetup paperSize="9" scale="70"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TH</vt:lpstr>
      <vt:lpstr>PL1</vt:lpstr>
      <vt:lpstr>PL2</vt:lpstr>
      <vt:lpstr>PL 3</vt:lpstr>
      <vt:lpstr>PL 4</vt:lpstr>
      <vt:lpstr>PL5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2026-07-13T00:39:41Z</dcterms:modified>
</cp:coreProperties>
</file>